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0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62913"/>
</workbook>
</file>

<file path=xl/calcChain.xml><?xml version="1.0" encoding="utf-8"?>
<calcChain xmlns="http://schemas.openxmlformats.org/spreadsheetml/2006/main">
  <c r="H18" i="12" l="1"/>
  <c r="G18" i="12"/>
  <c r="F18" i="12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55" i="8"/>
  <c r="E55" i="8"/>
  <c r="D55" i="8"/>
  <c r="L28" i="8"/>
  <c r="I28" i="8"/>
  <c r="F28" i="8"/>
  <c r="G137" i="7"/>
  <c r="G126" i="7"/>
  <c r="G106" i="7"/>
  <c r="G96" i="7"/>
  <c r="G86" i="7"/>
  <c r="G75" i="7"/>
  <c r="G60" i="7"/>
  <c r="G47" i="7"/>
  <c r="H36" i="5"/>
  <c r="D36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<sst xmlns="http://schemas.openxmlformats.org/spreadsheetml/2006/main" count="3546" uniqueCount="724">
  <si>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</si>
  <si>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</si>
  <si>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</si>
  <si>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</si>
  <si>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</si>
  <si>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</si>
  <si>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Смородова Ольга Васильевна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</si>
  <si>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</si>
  <si>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</si>
  <si>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</si>
  <si>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</si>
  <si>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</si>
  <si>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ДО МО ОЦР ДОПВ на 2022 год и плановый период 2023-2024 годов</t>
  </si>
  <si>
    <t>"11" января 2022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</si>
  <si>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</si>
  <si>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</si>
  <si>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дополнительного образования Московской области  "Областной Центр развития дополнительного образования и патриотического воспитания детей и молодёжи"</t>
  </si>
  <si>
    <t>Дата</t>
  </si>
  <si>
    <t>11.01.2022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</si>
  <si>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</si>
  <si>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</si>
  <si>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</si>
  <si>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73061883</t>
  </si>
  <si>
    <t>Адрес фактического местонахождения государственного учреждения:</t>
  </si>
  <si>
    <t>143969, Московская обл, Реутов г, Юбилейный проспект, 58</t>
  </si>
  <si>
    <t>ИНН/КПП</t>
  </si>
  <si>
    <t>5012027052/504101001</t>
  </si>
  <si>
    <t>по ОКЕИ</t>
  </si>
  <si>
    <t>383</t>
  </si>
  <si>
    <t>Подписано. Заверено ЭП.</t>
  </si>
  <si>
    <t>ФИО: Лазарев Андрей Александрович</t>
  </si>
  <si>
    <t>ФИО: Смородова Ольга Васильевна</t>
  </si>
  <si>
    <t>Должность: Заместитель министра</t>
  </si>
  <si>
    <t>Должность: ДИРЕКТОР</t>
  </si>
  <si>
    <t>Действует c 23.08.2021 15:51:22 по: 23.08.2022 16:01:22</t>
  </si>
  <si>
    <t>Действует c 14.07.2021 18:24:40 по: 14.10.2022 18:34:40</t>
  </si>
  <si>
    <t>Серийный номер: A476FC4308A0CC8417D99E98944BDF753ED3F36F</t>
  </si>
  <si>
    <t>Серийный номер: D220D4CF6ED3EB98118912067BD46B6E88B834ED</t>
  </si>
  <si>
    <t>Издатель: ООО ""АйтиКом""</t>
  </si>
  <si>
    <t>Издатель: ООО ""КОМПАНИЯ ""ТЕНЗОР""</t>
  </si>
  <si>
    <t>Время подписания: 11.01.2022 18:49:56</t>
  </si>
  <si>
    <t>Время подписания: 11.01.2022 16:56:19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</si>
  <si>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</si>
  <si>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</si>
  <si>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</si>
  <si>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</si>
  <si>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</si>
  <si>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</si>
  <si>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</si>
  <si>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</si>
  <si>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</si>
  <si>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</si>
  <si>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</si>
  <si>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</si>
  <si>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</si>
  <si>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</si>
  <si>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</si>
  <si>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</si>
  <si>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</si>
  <si>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</si>
  <si>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</si>
  <si>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</si>
  <si>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</si>
  <si>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</si>
  <si>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</si>
  <si>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</si>
  <si>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</si>
  <si>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</si>
  <si>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</si>
  <si>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</si>
  <si>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</si>
  <si>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</si>
  <si>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</si>
  <si>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</si>
  <si>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</si>
  <si>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</si>
  <si>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</si>
  <si>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</si>
  <si>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</si>
  <si>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</si>
  <si>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</si>
  <si>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</si>
  <si>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</si>
  <si>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</si>
  <si>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</si>
  <si>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</si>
  <si>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</si>
  <si>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</si>
  <si>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</si>
  <si>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</si>
  <si>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</si>
  <si>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</si>
  <si>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</si>
  <si>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</si>
  <si>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</si>
  <si>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</si>
  <si>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</si>
  <si>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</si>
  <si>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</si>
  <si>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</si>
  <si>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</si>
  <si>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</si>
  <si>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</si>
  <si>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</si>
  <si>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</si>
  <si>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</si>
  <si>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</si>
  <si>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</si>
  <si>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</si>
  <si>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</si>
  <si>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</si>
  <si>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</si>
  <si>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</si>
  <si>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</si>
  <si>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</si>
  <si>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</si>
  <si>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</si>
  <si>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</si>
  <si>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</si>
  <si>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</si>
  <si>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</si>
  <si>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</si>
  <si>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</si>
  <si>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</si>
  <si>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</si>
  <si>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</si>
  <si>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</si>
  <si>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</si>
  <si>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</si>
  <si>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</si>
  <si>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</si>
  <si>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</si>
  <si>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</si>
  <si>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</si>
  <si>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</si>
  <si>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</si>
  <si>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</si>
  <si>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</si>
  <si>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</si>
  <si>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</si>
  <si>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</si>
  <si>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</si>
  <si>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</si>
  <si>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</si>
  <si>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</si>
  <si>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</si>
  <si>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</si>
  <si>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</si>
  <si>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</si>
  <si>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</si>
  <si>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</si>
  <si>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</si>
  <si>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</si>
  <si>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</si>
  <si>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</si>
  <si>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</si>
  <si>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</si>
  <si>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</si>
  <si>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</si>
  <si>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</si>
  <si>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</si>
  <si>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</si>
  <si>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</si>
  <si>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</si>
  <si>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</si>
  <si>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</si>
  <si>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</si>
  <si>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</si>
  <si>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</si>
  <si>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</si>
  <si>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</si>
  <si>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</si>
  <si>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</si>
  <si>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</si>
  <si>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</si>
  <si>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</si>
  <si>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</si>
  <si>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</si>
  <si>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</si>
  <si>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</si>
  <si>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</si>
  <si>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</si>
  <si>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</si>
  <si>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</si>
  <si>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</si>
  <si>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</si>
  <si>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</si>
  <si>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</si>
  <si>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</si>
  <si>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</si>
  <si>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</si>
  <si>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</si>
  <si>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</si>
  <si>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</si>
  <si>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</si>
  <si>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</si>
  <si>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</si>
  <si>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</si>
  <si>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</si>
  <si>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</si>
  <si>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</si>
  <si>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</si>
  <si>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</si>
  <si>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</si>
  <si>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</si>
  <si>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</si>
  <si>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</si>
  <si>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</si>
  <si>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</si>
  <si>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</si>
  <si>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</si>
  <si>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</si>
  <si>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</si>
  <si>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</si>
  <si>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</si>
  <si>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</si>
  <si>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</si>
  <si>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</si>
  <si>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</si>
  <si>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</si>
  <si>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</si>
  <si>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</si>
  <si>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</si>
  <si>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</si>
  <si>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</si>
  <si>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</si>
  <si>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</si>
  <si>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</si>
  <si>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</si>
  <si>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</si>
  <si>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</si>
  <si>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</si>
  <si>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</si>
  <si>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</si>
  <si>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</si>
  <si>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</si>
  <si>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</si>
  <si>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</si>
  <si>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</si>
  <si>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</si>
  <si>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</si>
  <si>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</si>
  <si>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</si>
  <si>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</si>
  <si>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</si>
  <si>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</si>
  <si>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</si>
  <si>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</si>
  <si>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</si>
  <si>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</si>
  <si>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</si>
  <si>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</si>
  <si>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</si>
  <si>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</si>
  <si>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</si>
  <si>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</si>
  <si>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</si>
  <si>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</si>
  <si>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</si>
  <si>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</si>
  <si>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</si>
  <si>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</si>
  <si>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</si>
  <si>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</si>
  <si>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</si>
  <si>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</si>
  <si>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</si>
  <si>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</si>
  <si>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</si>
  <si>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</si>
  <si>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</si>
  <si>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</si>
  <si>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</si>
  <si>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</si>
  <si>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</si>
  <si>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</si>
  <si>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</si>
  <si>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</si>
  <si>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</si>
  <si>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</si>
  <si>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</si>
  <si>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</si>
  <si>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</si>
  <si>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</si>
  <si>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</si>
  <si>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</si>
  <si>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</si>
  <si>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</si>
  <si>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</si>
  <si>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</si>
  <si>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</si>
  <si>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</si>
  <si>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</si>
  <si>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</si>
  <si>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</si>
  <si>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</si>
  <si>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</si>
  <si>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</si>
  <si>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</si>
  <si>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</si>
  <si>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</si>
  <si>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</si>
  <si>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</si>
  <si>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</si>
  <si>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</si>
  <si>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</si>
  <si>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</si>
  <si>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</si>
  <si>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</si>
  <si>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</si>
  <si>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</si>
  <si>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</si>
  <si>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</si>
  <si>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</si>
  <si>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</si>
  <si>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</si>
  <si>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</si>
  <si>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</si>
  <si>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</si>
  <si>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</si>
  <si>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</si>
  <si>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</si>
  <si>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</si>
  <si>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</si>
  <si>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</si>
  <si>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</si>
  <si>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</si>
  <si>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</si>
  <si>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</si>
  <si>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</si>
  <si>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</si>
  <si>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</si>
  <si>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</si>
  <si>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</si>
  <si>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</si>
  <si>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</si>
  <si>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</si>
  <si>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</si>
  <si>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</si>
  <si>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</si>
  <si>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</si>
  <si>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</si>
  <si>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</si>
  <si>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</si>
  <si>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</si>
  <si>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</si>
  <si>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</si>
  <si>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</si>
  <si>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</si>
  <si>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</si>
  <si>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</si>
  <si>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</si>
  <si>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</si>
  <si>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</si>
  <si>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</si>
  <si>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</si>
  <si>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</si>
  <si>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</si>
  <si>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</si>
  <si>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</si>
  <si>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</si>
  <si>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</si>
  <si>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</si>
  <si>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</si>
  <si>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</si>
  <si>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</si>
  <si>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</si>
  <si>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</si>
  <si>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</si>
  <si>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</si>
  <si>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</si>
  <si>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</si>
  <si>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</si>
  <si>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</si>
  <si>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</si>
  <si>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</si>
  <si>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</si>
  <si>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</si>
  <si>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</si>
  <si>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</si>
  <si>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</si>
  <si>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</si>
  <si>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</si>
  <si>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</si>
  <si>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</si>
  <si>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</si>
  <si>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</si>
  <si>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</si>
  <si>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</si>
  <si>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</si>
  <si>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</si>
  <si>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</si>
  <si>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</si>
  <si>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</si>
  <si>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</si>
  <si>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</si>
  <si>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</si>
  <si>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</si>
  <si>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</si>
  <si>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</si>
  <si>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</si>
  <si>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</si>
  <si>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</si>
  <si>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</si>
  <si>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</si>
  <si>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</si>
  <si>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</si>
  <si>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</si>
  <si>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</si>
  <si>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</si>
  <si>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</si>
  <si>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</si>
  <si>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</si>
  <si>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</si>
  <si>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</si>
  <si>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</si>
  <si>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</si>
  <si>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</si>
  <si>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</si>
  <si>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</si>
  <si>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</si>
  <si>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</si>
  <si>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</si>
  <si>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</si>
  <si>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</si>
  <si>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</si>
  <si>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</si>
  <si>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</si>
  <si>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</si>
  <si>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</si>
  <si>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</si>
  <si>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</si>
  <si>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</si>
  <si>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</si>
  <si>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</si>
  <si>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</si>
  <si>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</si>
  <si>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</si>
  <si>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</si>
  <si>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</si>
  <si>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</si>
  <si>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</si>
  <si>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</si>
  <si>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</si>
  <si>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</si>
  <si>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</si>
  <si>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</si>
  <si>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</si>
  <si>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</si>
  <si>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</si>
  <si>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</si>
  <si>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</si>
  <si>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</si>
  <si>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</si>
  <si>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</si>
  <si>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</si>
  <si>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</si>
  <si>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</si>
  <si>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</si>
  <si>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</si>
  <si>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</si>
  <si>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</si>
  <si>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</si>
  <si>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</si>
  <si>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</si>
  <si>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</si>
  <si>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</si>
  <si>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</si>
  <si>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</si>
  <si>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</si>
  <si>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</si>
  <si>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</si>
  <si>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</si>
  <si>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</si>
  <si>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</si>
  <si>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</si>
  <si>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</si>
  <si>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</si>
  <si>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[Руководящий персонал], [Директор],</t>
  </si>
  <si>
    <t>[Не заполнено], [Руководящий персонал], [Заместитель директора],</t>
  </si>
  <si>
    <t>[Не заполнено], [Руководящий персонал], [Руководитель структурного подразделения],</t>
  </si>
  <si>
    <t>[Не заполнено], [Руководящий персонал], [Заведующий отделом],</t>
  </si>
  <si>
    <t>[Не заполнено], [Руководящий персонал], [Заместитель руководителя службы], [Заместитель руководителя центра]</t>
  </si>
  <si>
    <t>[Не заполнено], [Руководящий персонал], [Начальник отдела],</t>
  </si>
  <si>
    <t>[Не заполнено], [Руководящий персонал], [Начальник отдела кадров],</t>
  </si>
  <si>
    <t>9</t>
  </si>
  <si>
    <t>[Не заполнено], [Учебно-вспомогательный персонал], [Ведущий экономист],</t>
  </si>
  <si>
    <t>10</t>
  </si>
  <si>
    <t>[Не заполнено], [Учебно-вспомогательный персонал], [Ведущий документовед],</t>
  </si>
  <si>
    <t>11</t>
  </si>
  <si>
    <t>[Не заполнено], [Учебно-вспомогательный персонал], [Ведущий юрисконсульт],</t>
  </si>
  <si>
    <t>12</t>
  </si>
  <si>
    <t>[Не заполнено], [Учебно-вспомогательный персонал], [Ведущий специалист по закупкам],</t>
  </si>
  <si>
    <t>13</t>
  </si>
  <si>
    <t>[Не заполнено], [Учебно-вспомогательный персонал], [Ведущий специалист], [Ведущий специалист по IT и информационной безопасности]</t>
  </si>
  <si>
    <t>14</t>
  </si>
  <si>
    <t>[Не заполнено], [Учебно-вспомогательный персонал], [Ведущий программист],</t>
  </si>
  <si>
    <t>15</t>
  </si>
  <si>
    <t>[Не заполнено], [Учебно-вспомогательный персонал], [Специалист по охране труда],</t>
  </si>
  <si>
    <t>16</t>
  </si>
  <si>
    <t>[Не заполнено], [Учебно-вспомогательный персонал], [Специалист по кадрам],</t>
  </si>
  <si>
    <t>17</t>
  </si>
  <si>
    <t>[Не заполнено], [Учебно-вспомогательный персонал], [Заведующий хозяйством],</t>
  </si>
  <si>
    <t>18</t>
  </si>
  <si>
    <t>[Не заполнено], [Учебно-вспомогательный персонал], [Заведующий складом],</t>
  </si>
  <si>
    <t>19</t>
  </si>
  <si>
    <t>[Не заполнено], [Учебно-вспомогательный персонал], [Уборщик служебных помещений],</t>
  </si>
  <si>
    <t>20</t>
  </si>
  <si>
    <t>[Не заполнено], [Учебно-вспомогательный персонал], [Слесарь-сантехник],</t>
  </si>
  <si>
    <t>21</t>
  </si>
  <si>
    <t>[Не заполнено], [Учебно-вспомогательный персонал], [Слесарь-электрик],</t>
  </si>
  <si>
    <t>22</t>
  </si>
  <si>
    <t>[Не заполнено], [Учебно-вспомогательный персонал], [Секретарь],</t>
  </si>
  <si>
    <t>23</t>
  </si>
  <si>
    <t>[Не заполнено], [Учебно-вспомогательный персонал], [Экономист I категории],</t>
  </si>
  <si>
    <t>24</t>
  </si>
  <si>
    <t>[Не заполнено], [Педагогические работники ("указные")], [Методист],</t>
  </si>
  <si>
    <t>25</t>
  </si>
  <si>
    <t>[Не заполнено], [Педагогические работники ("указные")], [Педагог-организатор],</t>
  </si>
  <si>
    <t>26</t>
  </si>
  <si>
    <t>[Не заполнено], [Педагогические работников ("указные")], [Педагог дополнительного образования],</t>
  </si>
  <si>
    <t>Итого:</t>
  </si>
  <si>
    <t>приносящая доход деятельность (собственные доходы учреждения)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</si>
  <si>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</si>
  <si>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</si>
  <si>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</si>
  <si>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</si>
  <si>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</si>
  <si>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</si>
  <si>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</si>
  <si>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[Командировочные расходы]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</si>
  <si>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</si>
  <si>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</si>
  <si>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</si>
  <si>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</si>
  <si>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[Выплаты по уходу за ребенком до 3 лет], [Кузина до 18.04.2022г.]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</si>
  <si>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</si>
  <si>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</si>
  <si>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</si>
  <si>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</si>
  <si>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</si>
  <si>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фонда социального страхования РФ]</t>
  </si>
  <si>
    <t>[Бюджет Федерального фонда обязательного медицинского страхования]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</si>
  <si>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</si>
  <si>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</si>
  <si>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</si>
  <si>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</si>
  <si>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</si>
  <si>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(292)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</si>
  <si>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</si>
  <si>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</si>
  <si>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</si>
  <si>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</si>
  <si>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</si>
  <si>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</si>
  <si>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</si>
  <si>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</si>
  <si>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</si>
  <si>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</si>
  <si>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</si>
  <si>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(221)</t>
  </si>
  <si>
    <t>[Расходы на закупки товаров, работ, услуг] [Услуги по предоставлению доступа к телефонной связи] [221]</t>
  </si>
  <si>
    <t>2021</t>
  </si>
  <si>
    <t>[Расходы на закупки товаров, работ, услуг] [Услуги по предоставлению интернета] [221]</t>
  </si>
  <si>
    <t>6. Расчеты (обоснования) расходов на закупки товаров, работ, услуг (223)</t>
  </si>
  <si>
    <t>[Расходы на закупки товаров, работ, услуг] [Оказание услуг по обращению с ТБО] [223]</t>
  </si>
  <si>
    <t>[Расходы на закупки товаров, работ, услуг] [Услуги водоснабжения и водоотведения] [223]</t>
  </si>
  <si>
    <t>[Расходы на закупки товаров, работ, услуг] [Возмещение расходов по содержанию и ремонту нежилых помещений (Услуги по управлению нежилым фондом] [223]</t>
  </si>
  <si>
    <t>[Расходы на закупки товаров, работ, услуг] [ОСТАТОК ПО 223/244] [223]</t>
  </si>
  <si>
    <t>6. Расчеты (обоснования) расходов на закупки товаров, работ, услуг (225)</t>
  </si>
  <si>
    <t>[Расходы на закупки товаров, работ, услуг] [Услуги по дератизации и дезинсекции помещения] [225]</t>
  </si>
  <si>
    <t>[Расходы на закупки товаров, работ, услуг] [Оказание услуг по обслуживанию и ремонту кондиционеров] [225]</t>
  </si>
  <si>
    <t>[Расходы на закупки товаров, работ, услуг] [Возмещение расходов по содержанию и ремонту нежилых помещений (Услуги по управлению нежилым фондом 225] [225]</t>
  </si>
  <si>
    <t>[Расходы на закупки товаров, работ, услуг] [Техническое обслуживание пожарной сигнализации] [225]</t>
  </si>
  <si>
    <t>[Расходы на закупки товаров, работ, услуг] [Оказание услуг по техническому обслуживанию и проведению планово-предупредительного ремонта системы контроля управления доступом] [225]</t>
  </si>
  <si>
    <t>[Расходы на закупки товаров, работ, услуг] [ОСТАТОК 225] [225]</t>
  </si>
  <si>
    <t>6. Расчеты (обоснования) расходов на закупки товаров, работ, услуг (226)</t>
  </si>
  <si>
    <t>37</t>
  </si>
  <si>
    <t>[Расходы на закупки товаров, работ, услуг] [ПРОЧИЕ ДОГОВОРА] [226]</t>
  </si>
  <si>
    <t>71</t>
  </si>
  <si>
    <t>[Расходы на закупки товаров, работ, услуг] [ОСТАТОК 226/244] [226]</t>
  </si>
  <si>
    <t>6. Расчеты (обоснования) расходов на закупки товаров, работ, услуг (310)</t>
  </si>
  <si>
    <t>51</t>
  </si>
  <si>
    <t>[Расходы на закупки товаров, работ, услуг] [ЗАКУПКА ОС] [310]</t>
  </si>
  <si>
    <t>6. Расчеты (обоснования) расходов на закупки товаров, работ, услуг (346)</t>
  </si>
  <si>
    <t>48</t>
  </si>
  <si>
    <t>[Расходы на закупки товаров, работ, услуг] [закупка картриджей] [346]</t>
  </si>
  <si>
    <t>субсидии на иные цели</t>
  </si>
  <si>
    <t>52</t>
  </si>
  <si>
    <t>[Расходы на закупки товаров, работ, услуг] [Оказание услуг по предоставлению видеоизображения для системы технологического обеспечения региональной общественной безопасност] [226] [014 20 0042]</t>
  </si>
  <si>
    <t>2019</t>
  </si>
  <si>
    <t>58</t>
  </si>
  <si>
    <t>[Расходы на закупки товаров, работ, услуг] [Оказание услуг, связанных с направлением работников в служебную командировку, в рамках сопровождения детей В артек] [226]</t>
  </si>
  <si>
    <t>[Расходы на закупки товаров, работ, услуг] [ОСТАТОК] [223]</t>
  </si>
  <si>
    <t>[Расходы на закупки товаров, работ, услуг] [Услуги энергоснабжения]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</si>
  <si>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</si>
  <si>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</si>
  <si>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</si>
  <si>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</si>
  <si>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</si>
  <si>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</si>
  <si>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</si>
  <si>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</si>
  <si>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</si>
  <si>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</si>
  <si>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</si>
  <si>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</si>
  <si>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</si>
  <si>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</si>
  <si>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Организация проведения общественно-значимых мероприятий в сфере образования, науки и молодежной политики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</si>
  <si>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</si>
  <si>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Реализация дополнительных общеразвивающих программ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</si>
  <si>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</si>
  <si>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</si>
  <si>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</si>
  <si>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</si>
  <si>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</si>
  <si>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</si>
  <si>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Безопасный регион</t>
  </si>
  <si>
    <t>Сопровождение детей в Артек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</si>
  <si>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</si>
  <si>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</si>
  <si>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</si>
  <si>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</si>
  <si>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</si>
  <si>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</si>
  <si>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</si>
  <si>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</si>
  <si>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</si>
  <si>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</si>
  <si>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</si>
  <si>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</si>
  <si>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</si>
  <si>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</si>
  <si>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</si>
  <si>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</si>
  <si>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</si>
  <si>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</si>
  <si>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</si>
  <si>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</si>
  <si>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</si>
  <si>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</si>
  <si>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</si>
  <si>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</si>
  <si>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</si>
  <si>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</si>
  <si>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</si>
  <si>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Руководящий персонал</t>
  </si>
  <si>
    <t>Заместитель директора</t>
  </si>
  <si>
    <t>Руководитель структурного подразделения</t>
  </si>
  <si>
    <t>Заведующий отделом</t>
  </si>
  <si>
    <t>Заместитель руководителя службы</t>
  </si>
  <si>
    <t>Начальник отдела</t>
  </si>
  <si>
    <t>Начальник отдела кадров</t>
  </si>
  <si>
    <t>Педагогические работников ("указные")</t>
  </si>
  <si>
    <t>Педагог дополнительного образования</t>
  </si>
  <si>
    <t>Педагогические работники ("указные")</t>
  </si>
  <si>
    <t>Методист</t>
  </si>
  <si>
    <t>Педагог-организатор</t>
  </si>
  <si>
    <t>Ведущий экономист</t>
  </si>
  <si>
    <t>Ведущий документовед</t>
  </si>
  <si>
    <t>Ведущий юрисконсульт</t>
  </si>
  <si>
    <t>Ведущий специалист по закупкам</t>
  </si>
  <si>
    <t>Ведущий специалист</t>
  </si>
  <si>
    <t>Ведущий программист</t>
  </si>
  <si>
    <t>Специалист по охране труда</t>
  </si>
  <si>
    <t>Специалист по кадрам</t>
  </si>
  <si>
    <t>Заведующий хозяйством</t>
  </si>
  <si>
    <t>Заведующий складом</t>
  </si>
  <si>
    <t>Уборщик служебных помещений</t>
  </si>
  <si>
    <t>Слесарь-сантехник</t>
  </si>
  <si>
    <t>Слесарь-электрик</t>
  </si>
  <si>
    <t>Секретарь</t>
  </si>
  <si>
    <t>Экономист I категории</t>
  </si>
  <si>
    <t>Лист согласования к ПФХД №  от</t>
  </si>
  <si>
    <t>Согласование инициировано:11.01.2022 16:15</t>
  </si>
  <si>
    <t>№</t>
  </si>
  <si>
    <t>ФИО</t>
  </si>
  <si>
    <t>Статус</t>
  </si>
  <si>
    <t>Замечания/Комментарии</t>
  </si>
  <si>
    <t>Никитина Ольга Борисовна (Начальник управления финансового обеспечения)</t>
  </si>
  <si>
    <t>Утвержден, 11.01.2022 16:48</t>
  </si>
  <si>
    <t>Власов Сергей Сергеевич (Экономист центра)</t>
  </si>
  <si>
    <t>Проверен, 11.01.2022 16:22</t>
  </si>
  <si>
    <t>На проверке, 11.01.2022 16:19</t>
  </si>
  <si>
    <t>Норова Елена Игоревна (Начальник ПЭО ГБОУ ДО МО ОЦР ДОПВ)</t>
  </si>
  <si>
    <t>На согласовании, 11.01.2022 16:15</t>
  </si>
  <si>
    <t>Морозова Наталья Евгеньевна (Начальник центра)</t>
  </si>
  <si>
    <t>Формирование, 11.01.2022 12:02</t>
  </si>
  <si>
    <t>Внесение остатков для выплаты аванса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</si>
  <si>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</si>
  <si>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11.01.2022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</si>
  <si>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</si>
  <si>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</si>
  <si>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</si>
  <si>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</si>
  <si>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</si>
  <si>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</si>
  <si>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</si>
  <si>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</si>
  <si>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</si>
  <si>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</si>
  <si>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</si>
  <si>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дополнительных общеразвивающих программ (42.Г42.0)</t>
  </si>
  <si>
    <t>Заработная плата педагогических работников "указные" (КВР 111)</t>
  </si>
  <si>
    <t>Остаток</t>
  </si>
  <si>
    <t>заработная плата</t>
  </si>
  <si>
    <t>з/п руководящих работников (КВР 111)</t>
  </si>
  <si>
    <t>(комментарий не заполнен)</t>
  </si>
  <si>
    <t>Заработная плата учебно-вспомогательного персонала (КВР 111)</t>
  </si>
  <si>
    <t>Начисления на оплату труда педагогич. работчников "указные" (КВР 119)</t>
  </si>
  <si>
    <t>Начисления ФОТ</t>
  </si>
  <si>
    <t>Начисления на оплату труда руководящих работников (КВР 119)</t>
  </si>
  <si>
    <t>Начисления на оплату труда учебно-вспомогательного персонала (КВР 119)</t>
  </si>
  <si>
    <t>План</t>
  </si>
  <si>
    <t>Электроэнергия (247 КВР)</t>
  </si>
  <si>
    <t>ОСТАТОК</t>
  </si>
  <si>
    <t>Прочие коммунальные услуги (КВР 244)</t>
  </si>
  <si>
    <t>Работы, услуги по содержанию имущества (КВР 244)</t>
  </si>
  <si>
    <t>Прочие работы, услуги (КВР 244)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</si>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</sst>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F692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641</v>
      </c>
      <c r="B1" s="18"/>
      <c r="C1" s="18"/>
      <c r="D1" s="18"/>
      <c r="E1" s="18"/>
    </row>
    <row r="2" spans="1:5" ht="30" customHeight="1" x14ac:dyDescent="0.15">
      <c r="A2" s="6" t="s">
        <v>642</v>
      </c>
      <c r="B2" s="6" t="s">
        <v>643</v>
      </c>
      <c r="C2" s="6" t="s">
        <v>644</v>
      </c>
      <c r="D2" s="6" t="s">
        <v>645</v>
      </c>
      <c r="E2" s="6" t="s">
        <v>646</v>
      </c>
    </row>
    <row r="3" spans="1:5" ht="30" customHeight="1" x14ac:dyDescent="0.15">
      <c r="A3" s="9" t="s">
        <v>647</v>
      </c>
      <c r="B3" s="11">
        <v>21</v>
      </c>
      <c r="C3" s="11">
        <v>0</v>
      </c>
      <c r="D3" s="11">
        <v>8976660</v>
      </c>
      <c r="E3" s="11">
        <f t="shared" ref="E3:E32" si="0">C3-D3</f>
        <v>-8976660</v>
      </c>
    </row>
    <row r="4" spans="1:5" ht="30" customHeight="1" x14ac:dyDescent="0.15">
      <c r="A4" s="13" t="s">
        <v>3</v>
      </c>
      <c r="B4" s="10">
        <v>1</v>
      </c>
      <c r="C4" s="10">
        <v>0</v>
      </c>
      <c r="D4" s="10">
        <v>705600</v>
      </c>
      <c r="E4" s="10">
        <f t="shared" si="0"/>
        <v>-705600</v>
      </c>
    </row>
    <row r="5" spans="1:5" ht="30" customHeight="1" x14ac:dyDescent="0.15">
      <c r="A5" s="13" t="s">
        <v>648</v>
      </c>
      <c r="B5" s="10">
        <v>4</v>
      </c>
      <c r="C5" s="10">
        <v>0</v>
      </c>
      <c r="D5" s="10">
        <v>1889520</v>
      </c>
      <c r="E5" s="10">
        <f t="shared" si="0"/>
        <v>-1889520</v>
      </c>
    </row>
    <row r="6" spans="1:5" ht="30" customHeight="1" x14ac:dyDescent="0.15">
      <c r="A6" s="13" t="s">
        <v>648</v>
      </c>
      <c r="B6" s="10">
        <v>1</v>
      </c>
      <c r="C6" s="10">
        <v>0</v>
      </c>
      <c r="D6" s="10">
        <v>488418</v>
      </c>
      <c r="E6" s="10">
        <f t="shared" si="0"/>
        <v>-488418</v>
      </c>
    </row>
    <row r="7" spans="1:5" ht="30" customHeight="1" x14ac:dyDescent="0.15">
      <c r="A7" s="13" t="s">
        <v>649</v>
      </c>
      <c r="B7" s="10">
        <v>9</v>
      </c>
      <c r="C7" s="10">
        <v>0</v>
      </c>
      <c r="D7" s="10">
        <v>3676320</v>
      </c>
      <c r="E7" s="10">
        <f t="shared" si="0"/>
        <v>-3676320</v>
      </c>
    </row>
    <row r="8" spans="1:5" ht="30" customHeight="1" x14ac:dyDescent="0.15">
      <c r="A8" s="13" t="s">
        <v>650</v>
      </c>
      <c r="B8" s="10">
        <v>1</v>
      </c>
      <c r="C8" s="10">
        <v>0</v>
      </c>
      <c r="D8" s="10">
        <v>390480</v>
      </c>
      <c r="E8" s="10">
        <f t="shared" si="0"/>
        <v>-390480</v>
      </c>
    </row>
    <row r="9" spans="1:5" ht="30" customHeight="1" x14ac:dyDescent="0.15">
      <c r="A9" s="13" t="s">
        <v>651</v>
      </c>
      <c r="B9" s="10">
        <v>1</v>
      </c>
      <c r="C9" s="10">
        <v>0</v>
      </c>
      <c r="D9" s="10">
        <v>397362</v>
      </c>
      <c r="E9" s="10">
        <f t="shared" si="0"/>
        <v>-397362</v>
      </c>
    </row>
    <row r="10" spans="1:5" ht="30" customHeight="1" x14ac:dyDescent="0.15">
      <c r="A10" s="13" t="s">
        <v>652</v>
      </c>
      <c r="B10" s="10">
        <v>3</v>
      </c>
      <c r="C10" s="10">
        <v>0</v>
      </c>
      <c r="D10" s="10">
        <v>1063080</v>
      </c>
      <c r="E10" s="10">
        <f t="shared" si="0"/>
        <v>-1063080</v>
      </c>
    </row>
    <row r="11" spans="1:5" ht="30" customHeight="1" x14ac:dyDescent="0.15">
      <c r="A11" s="13" t="s">
        <v>653</v>
      </c>
      <c r="B11" s="10">
        <v>1</v>
      </c>
      <c r="C11" s="10">
        <v>0</v>
      </c>
      <c r="D11" s="10">
        <v>365880</v>
      </c>
      <c r="E11" s="10">
        <f t="shared" si="0"/>
        <v>-365880</v>
      </c>
    </row>
    <row r="12" spans="1:5" ht="30" customHeight="1" x14ac:dyDescent="0.15">
      <c r="A12" s="9" t="s">
        <v>654</v>
      </c>
      <c r="B12" s="11">
        <v>40</v>
      </c>
      <c r="C12" s="11">
        <v>0</v>
      </c>
      <c r="D12" s="11">
        <v>9076800</v>
      </c>
      <c r="E12" s="11">
        <f t="shared" si="0"/>
        <v>-9076800</v>
      </c>
    </row>
    <row r="13" spans="1:5" ht="30" customHeight="1" x14ac:dyDescent="0.15">
      <c r="A13" s="13" t="s">
        <v>655</v>
      </c>
      <c r="B13" s="10">
        <v>40</v>
      </c>
      <c r="C13" s="10">
        <v>0</v>
      </c>
      <c r="D13" s="10">
        <v>9076800</v>
      </c>
      <c r="E13" s="10">
        <f t="shared" si="0"/>
        <v>-9076800</v>
      </c>
    </row>
    <row r="14" spans="1:5" ht="30" customHeight="1" x14ac:dyDescent="0.15">
      <c r="A14" s="9" t="s">
        <v>656</v>
      </c>
      <c r="B14" s="11">
        <v>34</v>
      </c>
      <c r="C14" s="11">
        <v>0</v>
      </c>
      <c r="D14" s="11">
        <v>36524520</v>
      </c>
      <c r="E14" s="11">
        <f t="shared" si="0"/>
        <v>-36524520</v>
      </c>
    </row>
    <row r="15" spans="1:5" ht="30" customHeight="1" x14ac:dyDescent="0.15">
      <c r="A15" s="13" t="s">
        <v>657</v>
      </c>
      <c r="B15" s="10">
        <v>19</v>
      </c>
      <c r="C15" s="10">
        <v>0</v>
      </c>
      <c r="D15" s="10">
        <v>22166730</v>
      </c>
      <c r="E15" s="10">
        <f t="shared" si="0"/>
        <v>-22166730</v>
      </c>
    </row>
    <row r="16" spans="1:5" ht="30" customHeight="1" x14ac:dyDescent="0.15">
      <c r="A16" s="13" t="s">
        <v>658</v>
      </c>
      <c r="B16" s="10">
        <v>15</v>
      </c>
      <c r="C16" s="10">
        <v>0</v>
      </c>
      <c r="D16" s="10">
        <v>14357790</v>
      </c>
      <c r="E16" s="10">
        <f t="shared" si="0"/>
        <v>-14357790</v>
      </c>
    </row>
    <row r="17" spans="1:5" ht="30" customHeight="1" x14ac:dyDescent="0.15">
      <c r="A17" s="9" t="s">
        <v>126</v>
      </c>
      <c r="B17" s="11">
        <v>16</v>
      </c>
      <c r="C17" s="11">
        <v>0</v>
      </c>
      <c r="D17" s="11">
        <v>4813139.7</v>
      </c>
      <c r="E17" s="11">
        <f t="shared" si="0"/>
        <v>-4813139.7</v>
      </c>
    </row>
    <row r="18" spans="1:5" ht="30" customHeight="1" x14ac:dyDescent="0.15">
      <c r="A18" s="13" t="s">
        <v>659</v>
      </c>
      <c r="B18" s="10">
        <v>2</v>
      </c>
      <c r="C18" s="10">
        <v>0</v>
      </c>
      <c r="D18" s="10">
        <v>638280</v>
      </c>
      <c r="E18" s="10">
        <f t="shared" si="0"/>
        <v>-638280</v>
      </c>
    </row>
    <row r="19" spans="1:5" ht="30" customHeight="1" x14ac:dyDescent="0.15">
      <c r="A19" s="13" t="s">
        <v>660</v>
      </c>
      <c r="B19" s="10">
        <v>1</v>
      </c>
      <c r="C19" s="10">
        <v>0</v>
      </c>
      <c r="D19" s="10">
        <v>357246.7</v>
      </c>
      <c r="E19" s="10">
        <f t="shared" si="0"/>
        <v>-357246.7</v>
      </c>
    </row>
    <row r="20" spans="1:5" ht="30" customHeight="1" x14ac:dyDescent="0.15">
      <c r="A20" s="13" t="s">
        <v>661</v>
      </c>
      <c r="B20" s="10">
        <v>1</v>
      </c>
      <c r="C20" s="10">
        <v>0</v>
      </c>
      <c r="D20" s="10">
        <v>319140</v>
      </c>
      <c r="E20" s="10">
        <f t="shared" si="0"/>
        <v>-319140</v>
      </c>
    </row>
    <row r="21" spans="1:5" ht="30" customHeight="1" x14ac:dyDescent="0.15">
      <c r="A21" s="13" t="s">
        <v>662</v>
      </c>
      <c r="B21" s="10">
        <v>1</v>
      </c>
      <c r="C21" s="10">
        <v>0</v>
      </c>
      <c r="D21" s="10">
        <v>319140</v>
      </c>
      <c r="E21" s="10">
        <f t="shared" si="0"/>
        <v>-319140</v>
      </c>
    </row>
    <row r="22" spans="1:5" ht="30" customHeight="1" x14ac:dyDescent="0.15">
      <c r="A22" s="13" t="s">
        <v>663</v>
      </c>
      <c r="B22" s="10">
        <v>1</v>
      </c>
      <c r="C22" s="10">
        <v>0</v>
      </c>
      <c r="D22" s="10">
        <v>319140</v>
      </c>
      <c r="E22" s="10">
        <f t="shared" si="0"/>
        <v>-319140</v>
      </c>
    </row>
    <row r="23" spans="1:5" ht="30" customHeight="1" x14ac:dyDescent="0.15">
      <c r="A23" s="13" t="s">
        <v>664</v>
      </c>
      <c r="B23" s="10">
        <v>2</v>
      </c>
      <c r="C23" s="10">
        <v>0</v>
      </c>
      <c r="D23" s="10">
        <v>678120</v>
      </c>
      <c r="E23" s="10">
        <f t="shared" si="0"/>
        <v>-678120</v>
      </c>
    </row>
    <row r="24" spans="1:5" ht="30" customHeight="1" x14ac:dyDescent="0.15">
      <c r="A24" s="13" t="s">
        <v>665</v>
      </c>
      <c r="B24" s="10">
        <v>1</v>
      </c>
      <c r="C24" s="10">
        <v>0</v>
      </c>
      <c r="D24" s="10">
        <v>270300</v>
      </c>
      <c r="E24" s="10">
        <f t="shared" si="0"/>
        <v>-270300</v>
      </c>
    </row>
    <row r="25" spans="1:5" ht="30" customHeight="1" x14ac:dyDescent="0.15">
      <c r="A25" s="13" t="s">
        <v>666</v>
      </c>
      <c r="B25" s="10"/>
      <c r="C25" s="10">
        <v>0</v>
      </c>
      <c r="D25" s="10">
        <v>270300</v>
      </c>
      <c r="E25" s="10">
        <f t="shared" si="0"/>
        <v>-270300</v>
      </c>
    </row>
    <row r="26" spans="1:5" ht="30" customHeight="1" x14ac:dyDescent="0.15">
      <c r="A26" s="13" t="s">
        <v>667</v>
      </c>
      <c r="B26" s="10">
        <v>1</v>
      </c>
      <c r="C26" s="10">
        <v>0</v>
      </c>
      <c r="D26" s="10">
        <v>228120</v>
      </c>
      <c r="E26" s="10">
        <f t="shared" si="0"/>
        <v>-228120</v>
      </c>
    </row>
    <row r="27" spans="1:5" ht="30" customHeight="1" x14ac:dyDescent="0.15">
      <c r="A27" s="13" t="s">
        <v>668</v>
      </c>
      <c r="B27" s="10">
        <v>1</v>
      </c>
      <c r="C27" s="10">
        <v>0</v>
      </c>
      <c r="D27" s="10">
        <v>234960</v>
      </c>
      <c r="E27" s="10">
        <f t="shared" si="0"/>
        <v>-234960</v>
      </c>
    </row>
    <row r="28" spans="1:5" ht="30" customHeight="1" x14ac:dyDescent="0.15">
      <c r="A28" s="13" t="s">
        <v>669</v>
      </c>
      <c r="B28" s="10">
        <v>1</v>
      </c>
      <c r="C28" s="10">
        <v>0</v>
      </c>
      <c r="D28" s="10">
        <v>216276</v>
      </c>
      <c r="E28" s="10">
        <f t="shared" si="0"/>
        <v>-216276</v>
      </c>
    </row>
    <row r="29" spans="1:5" ht="30" customHeight="1" x14ac:dyDescent="0.15">
      <c r="A29" s="13" t="s">
        <v>670</v>
      </c>
      <c r="B29" s="10">
        <v>1</v>
      </c>
      <c r="C29" s="10">
        <v>0</v>
      </c>
      <c r="D29" s="10">
        <v>198401</v>
      </c>
      <c r="E29" s="10">
        <f t="shared" si="0"/>
        <v>-198401</v>
      </c>
    </row>
    <row r="30" spans="1:5" ht="30" customHeight="1" x14ac:dyDescent="0.15">
      <c r="A30" s="13" t="s">
        <v>671</v>
      </c>
      <c r="B30" s="10">
        <v>1</v>
      </c>
      <c r="C30" s="10">
        <v>0</v>
      </c>
      <c r="D30" s="10">
        <v>216276</v>
      </c>
      <c r="E30" s="10">
        <f t="shared" si="0"/>
        <v>-216276</v>
      </c>
    </row>
    <row r="31" spans="1:5" ht="30" customHeight="1" x14ac:dyDescent="0.15">
      <c r="A31" s="13" t="s">
        <v>672</v>
      </c>
      <c r="B31" s="10">
        <v>1</v>
      </c>
      <c r="C31" s="10">
        <v>0</v>
      </c>
      <c r="D31" s="10">
        <v>197220</v>
      </c>
      <c r="E31" s="10">
        <f t="shared" si="0"/>
        <v>-197220</v>
      </c>
    </row>
    <row r="32" spans="1:5" ht="30" customHeight="1" x14ac:dyDescent="0.15">
      <c r="A32" s="13" t="s">
        <v>673</v>
      </c>
      <c r="B32" s="10">
        <v>1</v>
      </c>
      <c r="C32" s="10">
        <v>0</v>
      </c>
      <c r="D32" s="10">
        <v>350220</v>
      </c>
      <c r="E32" s="10">
        <f t="shared" si="0"/>
        <v>-350220</v>
      </c>
    </row>
  </sheetData>
  <sheetProtection password="F6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674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675</v>
      </c>
      <c r="B4" s="25"/>
      <c r="C4" s="25"/>
      <c r="D4" s="25"/>
    </row>
    <row r="5" spans="1:4" ht="30" customHeight="1" x14ac:dyDescent="0.15">
      <c r="A5" s="1" t="s">
        <v>676</v>
      </c>
      <c r="B5" s="1" t="s">
        <v>677</v>
      </c>
      <c r="C5" s="1" t="s">
        <v>678</v>
      </c>
      <c r="D5" s="1" t="s">
        <v>679</v>
      </c>
    </row>
    <row r="6" spans="1:4" ht="21" x14ac:dyDescent="0.15">
      <c r="A6" s="6" t="s">
        <v>374</v>
      </c>
      <c r="B6" s="7" t="s">
        <v>680</v>
      </c>
      <c r="C6" s="6" t="s">
        <v>681</v>
      </c>
      <c r="D6" s="6"/>
    </row>
    <row r="7" spans="1:4" ht="21" x14ac:dyDescent="0.15">
      <c r="A7" s="6" t="s">
        <v>471</v>
      </c>
      <c r="B7" s="7" t="s">
        <v>682</v>
      </c>
      <c r="C7" s="6" t="s">
        <v>683</v>
      </c>
      <c r="D7" s="6"/>
    </row>
    <row r="8" spans="1:4" ht="21" x14ac:dyDescent="0.15">
      <c r="A8" s="6" t="s">
        <v>472</v>
      </c>
      <c r="B8" s="7" t="s">
        <v>682</v>
      </c>
      <c r="C8" s="6" t="s">
        <v>684</v>
      </c>
      <c r="D8" s="6"/>
    </row>
    <row r="9" spans="1:4" ht="21" x14ac:dyDescent="0.15">
      <c r="A9" s="6" t="s">
        <v>473</v>
      </c>
      <c r="B9" s="7" t="s">
        <v>685</v>
      </c>
      <c r="C9" s="6" t="s">
        <v>686</v>
      </c>
      <c r="D9" s="6"/>
    </row>
    <row r="10" spans="1:4" ht="39.950000000000003" customHeight="1" x14ac:dyDescent="0.15">
      <c r="A10" s="6" t="s">
        <v>474</v>
      </c>
      <c r="B10" s="7" t="s">
        <v>687</v>
      </c>
      <c r="C10" s="6" t="s">
        <v>688</v>
      </c>
      <c r="D10" s="6" t="s">
        <v>689</v>
      </c>
    </row>
  </sheetData>
  <sheetProtection password="F69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690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691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692</v>
      </c>
      <c r="B4" s="30"/>
      <c r="C4" s="30"/>
      <c r="D4" s="30" t="s">
        <v>634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693</v>
      </c>
      <c r="B5" s="19" t="s">
        <v>694</v>
      </c>
      <c r="C5" s="19" t="s">
        <v>695</v>
      </c>
      <c r="D5" s="19" t="s">
        <v>696</v>
      </c>
      <c r="E5" s="19" t="s">
        <v>697</v>
      </c>
      <c r="F5" s="19" t="s">
        <v>698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699</v>
      </c>
      <c r="G6" s="6" t="s">
        <v>700</v>
      </c>
      <c r="H6" s="6" t="s">
        <v>701</v>
      </c>
      <c r="I6" s="6" t="s">
        <v>702</v>
      </c>
    </row>
    <row r="7" spans="1:9" ht="21" x14ac:dyDescent="0.15">
      <c r="A7" s="6" t="s">
        <v>108</v>
      </c>
      <c r="B7" s="6" t="s">
        <v>374</v>
      </c>
      <c r="C7" s="7" t="s">
        <v>703</v>
      </c>
      <c r="D7" s="7" t="s">
        <v>704</v>
      </c>
      <c r="E7" s="6" t="s">
        <v>705</v>
      </c>
      <c r="F7" s="10">
        <v>0</v>
      </c>
      <c r="G7" s="10">
        <v>437184</v>
      </c>
      <c r="H7" s="10">
        <v>437184</v>
      </c>
      <c r="I7" s="7" t="s">
        <v>706</v>
      </c>
    </row>
    <row r="8" spans="1:9" ht="21" x14ac:dyDescent="0.15">
      <c r="A8" s="6" t="s">
        <v>108</v>
      </c>
      <c r="B8" s="6" t="s">
        <v>472</v>
      </c>
      <c r="C8" s="7" t="s">
        <v>703</v>
      </c>
      <c r="D8" s="7" t="s">
        <v>707</v>
      </c>
      <c r="E8" s="6" t="s">
        <v>705</v>
      </c>
      <c r="F8" s="10">
        <v>0</v>
      </c>
      <c r="G8" s="10">
        <v>108000</v>
      </c>
      <c r="H8" s="10">
        <v>108000</v>
      </c>
      <c r="I8" s="7" t="s">
        <v>708</v>
      </c>
    </row>
    <row r="9" spans="1:9" ht="21" x14ac:dyDescent="0.15">
      <c r="A9" s="6" t="s">
        <v>108</v>
      </c>
      <c r="B9" s="6" t="s">
        <v>475</v>
      </c>
      <c r="C9" s="7" t="s">
        <v>703</v>
      </c>
      <c r="D9" s="7" t="s">
        <v>709</v>
      </c>
      <c r="E9" s="6" t="s">
        <v>705</v>
      </c>
      <c r="F9" s="10">
        <v>0</v>
      </c>
      <c r="G9" s="10">
        <v>62106.7</v>
      </c>
      <c r="H9" s="10">
        <v>62106.7</v>
      </c>
      <c r="I9" s="7" t="s">
        <v>706</v>
      </c>
    </row>
    <row r="10" spans="1:9" ht="21" x14ac:dyDescent="0.15">
      <c r="A10" s="6" t="s">
        <v>169</v>
      </c>
      <c r="B10" s="6" t="s">
        <v>374</v>
      </c>
      <c r="C10" s="7" t="s">
        <v>703</v>
      </c>
      <c r="D10" s="7" t="s">
        <v>710</v>
      </c>
      <c r="E10" s="6" t="s">
        <v>705</v>
      </c>
      <c r="F10" s="10">
        <v>0</v>
      </c>
      <c r="G10" s="10">
        <v>132029.56</v>
      </c>
      <c r="H10" s="10">
        <v>132029.56</v>
      </c>
      <c r="I10" s="7" t="s">
        <v>711</v>
      </c>
    </row>
    <row r="11" spans="1:9" ht="21" x14ac:dyDescent="0.15">
      <c r="A11" s="6" t="s">
        <v>169</v>
      </c>
      <c r="B11" s="6" t="s">
        <v>472</v>
      </c>
      <c r="C11" s="7" t="s">
        <v>703</v>
      </c>
      <c r="D11" s="7" t="s">
        <v>712</v>
      </c>
      <c r="E11" s="6" t="s">
        <v>705</v>
      </c>
      <c r="F11" s="10">
        <v>0</v>
      </c>
      <c r="G11" s="10">
        <v>32616</v>
      </c>
      <c r="H11" s="10">
        <v>32616</v>
      </c>
      <c r="I11" s="7" t="s">
        <v>711</v>
      </c>
    </row>
    <row r="12" spans="1:9" ht="21" x14ac:dyDescent="0.15">
      <c r="A12" s="6" t="s">
        <v>169</v>
      </c>
      <c r="B12" s="6" t="s">
        <v>475</v>
      </c>
      <c r="C12" s="7" t="s">
        <v>703</v>
      </c>
      <c r="D12" s="7" t="s">
        <v>713</v>
      </c>
      <c r="E12" s="6" t="s">
        <v>714</v>
      </c>
      <c r="F12" s="10">
        <v>1416571.17</v>
      </c>
      <c r="G12" s="10">
        <v>1416571.17</v>
      </c>
      <c r="H12" s="10">
        <v>0</v>
      </c>
      <c r="I12" s="7" t="s">
        <v>708</v>
      </c>
    </row>
    <row r="13" spans="1:9" ht="21" x14ac:dyDescent="0.15">
      <c r="A13" s="6" t="s">
        <v>169</v>
      </c>
      <c r="B13" s="6" t="s">
        <v>475</v>
      </c>
      <c r="C13" s="7" t="s">
        <v>703</v>
      </c>
      <c r="D13" s="7" t="s">
        <v>713</v>
      </c>
      <c r="E13" s="6" t="s">
        <v>705</v>
      </c>
      <c r="F13" s="10">
        <v>0</v>
      </c>
      <c r="G13" s="10">
        <v>18756.22</v>
      </c>
      <c r="H13" s="10">
        <v>18756.22</v>
      </c>
      <c r="I13" s="7" t="s">
        <v>711</v>
      </c>
    </row>
    <row r="14" spans="1:9" ht="21" x14ac:dyDescent="0.15">
      <c r="A14" s="6" t="s">
        <v>280</v>
      </c>
      <c r="B14" s="6" t="s">
        <v>471</v>
      </c>
      <c r="C14" s="7" t="s">
        <v>703</v>
      </c>
      <c r="D14" s="7" t="s">
        <v>715</v>
      </c>
      <c r="E14" s="6" t="s">
        <v>705</v>
      </c>
      <c r="F14" s="10">
        <v>0</v>
      </c>
      <c r="G14" s="10">
        <v>17121.75</v>
      </c>
      <c r="H14" s="10">
        <v>17121.75</v>
      </c>
      <c r="I14" s="7" t="s">
        <v>716</v>
      </c>
    </row>
    <row r="15" spans="1:9" ht="21" x14ac:dyDescent="0.15">
      <c r="A15" s="6" t="s">
        <v>280</v>
      </c>
      <c r="B15" s="6" t="s">
        <v>477</v>
      </c>
      <c r="C15" s="7" t="s">
        <v>703</v>
      </c>
      <c r="D15" s="7" t="s">
        <v>717</v>
      </c>
      <c r="E15" s="6" t="s">
        <v>705</v>
      </c>
      <c r="F15" s="10">
        <v>0</v>
      </c>
      <c r="G15" s="10">
        <v>18930.240000000002</v>
      </c>
      <c r="H15" s="10">
        <v>18930.240000000002</v>
      </c>
      <c r="I15" s="7" t="s">
        <v>716</v>
      </c>
    </row>
    <row r="16" spans="1:9" ht="21" x14ac:dyDescent="0.15">
      <c r="A16" s="6" t="s">
        <v>288</v>
      </c>
      <c r="B16" s="6" t="s">
        <v>515</v>
      </c>
      <c r="C16" s="7" t="s">
        <v>703</v>
      </c>
      <c r="D16" s="7" t="s">
        <v>718</v>
      </c>
      <c r="E16" s="6" t="s">
        <v>705</v>
      </c>
      <c r="F16" s="10">
        <v>0</v>
      </c>
      <c r="G16" s="10">
        <v>3061.72</v>
      </c>
      <c r="H16" s="10">
        <v>3061.72</v>
      </c>
      <c r="I16" s="7" t="s">
        <v>716</v>
      </c>
    </row>
    <row r="17" spans="1:9" ht="21" x14ac:dyDescent="0.15">
      <c r="A17" s="6" t="s">
        <v>148</v>
      </c>
      <c r="B17" s="6" t="s">
        <v>475</v>
      </c>
      <c r="C17" s="7" t="s">
        <v>703</v>
      </c>
      <c r="D17" s="7" t="s">
        <v>719</v>
      </c>
      <c r="E17" s="6" t="s">
        <v>705</v>
      </c>
      <c r="F17" s="10">
        <v>0</v>
      </c>
      <c r="G17" s="10">
        <v>768.4</v>
      </c>
      <c r="H17" s="10">
        <v>768.4</v>
      </c>
      <c r="I17" s="7" t="s">
        <v>716</v>
      </c>
    </row>
    <row r="18" spans="1:9" ht="20.100000000000001" customHeight="1" x14ac:dyDescent="0.15">
      <c r="A18" s="29" t="s">
        <v>521</v>
      </c>
      <c r="B18" s="29"/>
      <c r="C18" s="29"/>
      <c r="D18" s="29"/>
      <c r="E18" s="29"/>
      <c r="F18" s="11">
        <f>SUM(F7:F17)</f>
        <v>1416571.17</v>
      </c>
      <c r="G18" s="11">
        <f>SUM(G7:G17)</f>
        <v>2247145.7600000002</v>
      </c>
      <c r="H18" s="11">
        <f>SUM(H7:H17)</f>
        <v>830574.59</v>
      </c>
    </row>
    <row r="19" spans="1:9" ht="20.100000000000001" customHeight="1" x14ac:dyDescent="0.15"/>
    <row r="20" spans="1:9" ht="20.100000000000001" customHeight="1" x14ac:dyDescent="0.15">
      <c r="A20" s="30" t="s">
        <v>692</v>
      </c>
      <c r="B20" s="30"/>
      <c r="C20" s="30"/>
      <c r="D20" s="30" t="s">
        <v>720</v>
      </c>
      <c r="E20" s="30"/>
      <c r="F20" s="30"/>
      <c r="G20" s="30"/>
      <c r="H20" s="30"/>
      <c r="I20" s="30"/>
    </row>
    <row r="21" spans="1:9" ht="20.100000000000001" customHeight="1" x14ac:dyDescent="0.15">
      <c r="A21" s="19" t="s">
        <v>693</v>
      </c>
      <c r="B21" s="19" t="s">
        <v>694</v>
      </c>
      <c r="C21" s="19" t="s">
        <v>695</v>
      </c>
      <c r="D21" s="19" t="s">
        <v>696</v>
      </c>
      <c r="E21" s="19" t="s">
        <v>697</v>
      </c>
      <c r="F21" s="19" t="s">
        <v>698</v>
      </c>
      <c r="G21" s="19"/>
      <c r="H21" s="19"/>
      <c r="I21" s="19"/>
    </row>
    <row r="22" spans="1:9" ht="20.100000000000001" customHeight="1" x14ac:dyDescent="0.15">
      <c r="A22" s="19"/>
      <c r="B22" s="19"/>
      <c r="C22" s="19"/>
      <c r="D22" s="19"/>
      <c r="E22" s="19"/>
      <c r="F22" s="6" t="s">
        <v>699</v>
      </c>
      <c r="G22" s="6" t="s">
        <v>700</v>
      </c>
      <c r="H22" s="6" t="s">
        <v>701</v>
      </c>
      <c r="I22" s="6" t="s">
        <v>702</v>
      </c>
    </row>
    <row r="23" spans="1:9" ht="20.100000000000001" customHeight="1" x14ac:dyDescent="0.15">
      <c r="A23" s="19" t="s">
        <v>721</v>
      </c>
      <c r="B23" s="19"/>
      <c r="C23" s="19"/>
      <c r="D23" s="19"/>
      <c r="E23" s="19"/>
      <c r="F23" s="19"/>
      <c r="G23" s="19"/>
      <c r="H23" s="19"/>
      <c r="I23" s="19"/>
    </row>
    <row r="24" spans="1:9" ht="20.100000000000001" customHeight="1" x14ac:dyDescent="0.15"/>
    <row r="25" spans="1:9" ht="20.100000000000001" customHeight="1" x14ac:dyDescent="0.15">
      <c r="A25" s="30" t="s">
        <v>692</v>
      </c>
      <c r="B25" s="30"/>
      <c r="C25" s="30"/>
      <c r="D25" s="30" t="s">
        <v>722</v>
      </c>
      <c r="E25" s="30"/>
      <c r="F25" s="30"/>
      <c r="G25" s="30"/>
      <c r="H25" s="30"/>
      <c r="I25" s="30"/>
    </row>
    <row r="26" spans="1:9" ht="20.100000000000001" customHeight="1" x14ac:dyDescent="0.15">
      <c r="A26" s="19" t="s">
        <v>693</v>
      </c>
      <c r="B26" s="19" t="s">
        <v>694</v>
      </c>
      <c r="C26" s="19" t="s">
        <v>695</v>
      </c>
      <c r="D26" s="19" t="s">
        <v>696</v>
      </c>
      <c r="E26" s="19" t="s">
        <v>697</v>
      </c>
      <c r="F26" s="19" t="s">
        <v>698</v>
      </c>
      <c r="G26" s="19"/>
      <c r="H26" s="19"/>
      <c r="I26" s="19"/>
    </row>
    <row r="27" spans="1:9" ht="20.100000000000001" customHeight="1" x14ac:dyDescent="0.15">
      <c r="A27" s="19"/>
      <c r="B27" s="19"/>
      <c r="C27" s="19"/>
      <c r="D27" s="19"/>
      <c r="E27" s="19"/>
      <c r="F27" s="6" t="s">
        <v>699</v>
      </c>
      <c r="G27" s="6" t="s">
        <v>700</v>
      </c>
      <c r="H27" s="6" t="s">
        <v>701</v>
      </c>
      <c r="I27" s="6" t="s">
        <v>702</v>
      </c>
    </row>
    <row r="28" spans="1:9" ht="20.100000000000001" customHeight="1" x14ac:dyDescent="0.15">
      <c r="A28" s="19" t="s">
        <v>721</v>
      </c>
      <c r="B28" s="19"/>
      <c r="C28" s="19"/>
      <c r="D28" s="19"/>
      <c r="E28" s="19"/>
      <c r="F28" s="19"/>
      <c r="G28" s="19"/>
      <c r="H28" s="19"/>
      <c r="I28" s="19"/>
    </row>
    <row r="29" spans="1:9" ht="20.100000000000001" customHeight="1" x14ac:dyDescent="0.15"/>
    <row r="30" spans="1:9" ht="20.100000000000001" customHeight="1" x14ac:dyDescent="0.15">
      <c r="A30" s="30" t="s">
        <v>692</v>
      </c>
      <c r="B30" s="30"/>
      <c r="C30" s="30"/>
      <c r="D30" s="30" t="s">
        <v>723</v>
      </c>
      <c r="E30" s="30"/>
      <c r="F30" s="30"/>
      <c r="G30" s="30"/>
      <c r="H30" s="30"/>
      <c r="I30" s="30"/>
    </row>
    <row r="31" spans="1:9" ht="20.100000000000001" customHeight="1" x14ac:dyDescent="0.15">
      <c r="A31" s="19" t="s">
        <v>693</v>
      </c>
      <c r="B31" s="19" t="s">
        <v>694</v>
      </c>
      <c r="C31" s="19" t="s">
        <v>695</v>
      </c>
      <c r="D31" s="19" t="s">
        <v>696</v>
      </c>
      <c r="E31" s="19" t="s">
        <v>697</v>
      </c>
      <c r="F31" s="19" t="s">
        <v>698</v>
      </c>
      <c r="G31" s="19"/>
      <c r="H31" s="19"/>
      <c r="I31" s="19"/>
    </row>
    <row r="32" spans="1:9" ht="20.100000000000001" customHeight="1" x14ac:dyDescent="0.15">
      <c r="A32" s="19"/>
      <c r="B32" s="19"/>
      <c r="C32" s="19"/>
      <c r="D32" s="19"/>
      <c r="E32" s="19"/>
      <c r="F32" s="6" t="s">
        <v>699</v>
      </c>
      <c r="G32" s="6" t="s">
        <v>700</v>
      </c>
      <c r="H32" s="6" t="s">
        <v>701</v>
      </c>
      <c r="I32" s="6" t="s">
        <v>702</v>
      </c>
    </row>
    <row r="33" spans="1:9" ht="20.100000000000001" customHeight="1" x14ac:dyDescent="0.15">
      <c r="A33" s="19" t="s">
        <v>721</v>
      </c>
      <c r="B33" s="19"/>
      <c r="C33" s="19"/>
      <c r="D33" s="19"/>
      <c r="E33" s="19"/>
      <c r="F33" s="19"/>
      <c r="G33" s="19"/>
      <c r="H33" s="19"/>
      <c r="I33" s="19"/>
    </row>
  </sheetData>
  <sheetProtection password="F692" sheet="1" objects="1" scenarios="1"/>
  <mergeCells count="38">
    <mergeCell ref="A33:I33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830574.59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IF(ISNUMBER(F7),F7,0)+IF(ISNUMBER(F9),F9,0)+IF(ISNUMBER(F109),F109,0)-IF(ISNUMBER(F26),F26,0)-IF(ISNUMBER(F113),F113,0)</f>
        <v>0</v>
      </c>
      <c r="G8" s="10">
        <f>IF(ISNUMBER(G7),G7,0)+IF(ISNUMBER(G9),G9,0)+IF(ISNUMBER(G109),G109,0)-IF(ISNUMBER(G26),G26,0)-IF(ISNUMBER(G113),G113,0)</f>
        <v>0</v>
      </c>
      <c r="H8" s="10">
        <f>IF(ISNUMBER(H7),H7,0)+IF(ISNUMBER(H9),H9,0)+IF(ISNUMBER(H109),H109,0)-IF(ISNUMBER(H26),H26,0)-IF(ISNUMBER(H113),H113,0)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85525801.200000003</v>
      </c>
      <c r="G9" s="10">
        <v>85025384.599999994</v>
      </c>
      <c r="H9" s="10">
        <v>85025384.599999994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85025384.599999994</v>
      </c>
      <c r="G12" s="10">
        <v>85025384.599999994</v>
      </c>
      <c r="H12" s="10">
        <v>85025384.599999994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85025384.599999994</v>
      </c>
      <c r="G13" s="10">
        <v>85025384.599999994</v>
      </c>
      <c r="H13" s="10">
        <v>85025384.599999994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500416.6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500416.6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86356375.790000007</v>
      </c>
      <c r="G26" s="10">
        <v>85025384.599999994</v>
      </c>
      <c r="H26" s="10">
        <v>85025384.599999994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77781037.840000004</v>
      </c>
      <c r="G27" s="10">
        <v>76990345.359999999</v>
      </c>
      <c r="H27" s="10">
        <v>76990345.359999999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59799119.700000003</v>
      </c>
      <c r="G28" s="10">
        <v>59191829</v>
      </c>
      <c r="H28" s="10">
        <v>59191829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45943720</v>
      </c>
      <c r="G29" s="10">
        <v>45506536</v>
      </c>
      <c r="H29" s="10">
        <v>45506536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45943720</v>
      </c>
      <c r="G30" s="10">
        <v>45506536</v>
      </c>
      <c r="H30" s="10">
        <v>45506536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13447399.699999999</v>
      </c>
      <c r="G32" s="10">
        <v>13277293</v>
      </c>
      <c r="H32" s="10">
        <v>13277293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8694660</v>
      </c>
      <c r="G33" s="10">
        <v>8586660</v>
      </c>
      <c r="H33" s="10">
        <v>8586660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0</v>
      </c>
      <c r="G34" s="10">
        <v>0</v>
      </c>
      <c r="H34" s="10">
        <v>0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0</v>
      </c>
      <c r="G36" s="10">
        <v>0</v>
      </c>
      <c r="H36" s="10">
        <v>0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4752739.7</v>
      </c>
      <c r="G37" s="10">
        <v>4690633</v>
      </c>
      <c r="H37" s="10">
        <v>4690633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>
        <v>0</v>
      </c>
      <c r="H38" s="10">
        <v>0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>
        <v>0</v>
      </c>
      <c r="H39" s="10">
        <v>0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408000</v>
      </c>
      <c r="G40" s="10">
        <v>408000</v>
      </c>
      <c r="H40" s="10">
        <v>408000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45800</v>
      </c>
      <c r="G41" s="10">
        <v>45800</v>
      </c>
      <c r="H41" s="10">
        <v>45800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45500</v>
      </c>
      <c r="G42" s="10">
        <v>45500</v>
      </c>
      <c r="H42" s="10">
        <v>45500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</v>
      </c>
      <c r="G45" s="10">
        <v>300</v>
      </c>
      <c r="H45" s="10">
        <v>300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17936118.140000001</v>
      </c>
      <c r="G52" s="10">
        <v>17752716.359999999</v>
      </c>
      <c r="H52" s="10">
        <v>17752716.359999999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17936118.140000001</v>
      </c>
      <c r="G53" s="10">
        <v>17752716.359999999</v>
      </c>
      <c r="H53" s="10">
        <v>17752716.359999999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0</v>
      </c>
      <c r="G55" s="10">
        <v>0</v>
      </c>
      <c r="H55" s="10">
        <v>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0</v>
      </c>
      <c r="G56" s="10">
        <v>0</v>
      </c>
      <c r="H56" s="10">
        <v>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0</v>
      </c>
      <c r="G57" s="10">
        <v>0</v>
      </c>
      <c r="H57" s="10">
        <v>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4829.63</v>
      </c>
      <c r="G61" s="10">
        <v>4829.63</v>
      </c>
      <c r="H61" s="10">
        <v>4829.63</v>
      </c>
    </row>
    <row r="62" spans="1:8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0</v>
      </c>
      <c r="G62" s="10">
        <v>0</v>
      </c>
      <c r="H62" s="10">
        <v>0</v>
      </c>
    </row>
    <row r="63" spans="1:8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0</v>
      </c>
      <c r="G63" s="10">
        <v>0</v>
      </c>
      <c r="H63" s="10">
        <v>0</v>
      </c>
    </row>
    <row r="64" spans="1:8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4829.63</v>
      </c>
      <c r="G64" s="10">
        <v>4829.63</v>
      </c>
      <c r="H64" s="10">
        <v>4829.63</v>
      </c>
    </row>
    <row r="65" spans="1:8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</row>
    <row r="66" spans="1:8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</row>
    <row r="73" spans="1:8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</row>
    <row r="74" spans="1:8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</row>
    <row r="76" spans="1:8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>
        <v>0</v>
      </c>
      <c r="H76" s="10">
        <v>0</v>
      </c>
    </row>
    <row r="77" spans="1:8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>
        <v>0</v>
      </c>
      <c r="H77" s="10">
        <v>0</v>
      </c>
    </row>
    <row r="78" spans="1:8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8570508.3200000003</v>
      </c>
      <c r="G78" s="10">
        <v>8030209.6100000003</v>
      </c>
      <c r="H78" s="10">
        <v>8030209.6100000003</v>
      </c>
    </row>
    <row r="79" spans="1:8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</row>
    <row r="81" spans="1:8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8570508.3200000003</v>
      </c>
      <c r="G84" s="10">
        <v>8030209.6100000003</v>
      </c>
      <c r="H84" s="10">
        <v>8030209.6100000003</v>
      </c>
    </row>
    <row r="85" spans="1:8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7853386.5700000003</v>
      </c>
      <c r="G85" s="10">
        <v>7330209.6100000003</v>
      </c>
      <c r="H85" s="10">
        <v>7330209.6100000003</v>
      </c>
    </row>
    <row r="86" spans="1:8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320000</v>
      </c>
      <c r="G86" s="10">
        <v>320000</v>
      </c>
      <c r="H86" s="10">
        <v>320000</v>
      </c>
    </row>
    <row r="87" spans="1:8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>
        <v>0</v>
      </c>
      <c r="H87" s="10">
        <v>0</v>
      </c>
    </row>
    <row r="88" spans="1:8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407948.24</v>
      </c>
      <c r="G88" s="10">
        <v>389018</v>
      </c>
      <c r="H88" s="10">
        <v>389018</v>
      </c>
    </row>
    <row r="89" spans="1:8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</row>
    <row r="90" spans="1:8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107419.77</v>
      </c>
      <c r="G90" s="10">
        <v>104358.05</v>
      </c>
      <c r="H90" s="10">
        <v>104358.05</v>
      </c>
    </row>
    <row r="91" spans="1:8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7018018.5599999996</v>
      </c>
      <c r="G91" s="10">
        <v>6516833.5599999996</v>
      </c>
      <c r="H91" s="10">
        <v>6516833.5599999996</v>
      </c>
    </row>
    <row r="92" spans="1:8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0</v>
      </c>
      <c r="G92" s="10">
        <v>0</v>
      </c>
      <c r="H92" s="10">
        <v>0</v>
      </c>
    </row>
    <row r="93" spans="1:8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>
        <v>0</v>
      </c>
      <c r="H93" s="10">
        <v>0</v>
      </c>
    </row>
    <row r="94" spans="1:8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369149</v>
      </c>
      <c r="G94" s="10">
        <v>369149</v>
      </c>
      <c r="H94" s="10">
        <v>369149</v>
      </c>
    </row>
    <row r="95" spans="1:8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100000</v>
      </c>
      <c r="G95" s="10">
        <v>100000</v>
      </c>
      <c r="H95" s="10">
        <v>100000</v>
      </c>
    </row>
    <row r="96" spans="1:8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</row>
    <row r="97" spans="1:8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</row>
    <row r="98" spans="1:8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</row>
    <row r="100" spans="1:8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0</v>
      </c>
      <c r="G100" s="10">
        <v>0</v>
      </c>
      <c r="H100" s="10">
        <v>0</v>
      </c>
    </row>
    <row r="101" spans="1:8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>
        <v>0</v>
      </c>
      <c r="H101" s="10">
        <v>0</v>
      </c>
    </row>
    <row r="102" spans="1:8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269149</v>
      </c>
      <c r="G102" s="10">
        <v>269149</v>
      </c>
      <c r="H102" s="10">
        <v>269149</v>
      </c>
    </row>
    <row r="103" spans="1:8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</row>
    <row r="104" spans="1:8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</row>
    <row r="105" spans="1:8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347972.75</v>
      </c>
      <c r="G105" s="10">
        <v>330851</v>
      </c>
      <c r="H105" s="10">
        <v>330851</v>
      </c>
    </row>
    <row r="106" spans="1:8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</row>
    <row r="109" spans="1:8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</row>
    <row r="111" spans="1:8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</row>
    <row r="113" spans="1:8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</row>
    <row r="114" spans="1:8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</row>
  </sheetData>
  <sheetProtection password="F6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363</v>
      </c>
      <c r="H5" s="6" t="s">
        <v>364</v>
      </c>
      <c r="I5" s="6" t="s">
        <v>365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830574.59</v>
      </c>
      <c r="G7" s="10">
        <v>830574.59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IF(ISNUMBER(F7),F7,0)+IF(ISNUMBER(F9),F9,0)+IF(ISNUMBER(F109),F109,0)-IF(ISNUMBER(F26),F26,0)-IF(ISNUMBER(F113),F113,0)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85525801.200000003</v>
      </c>
      <c r="G9" s="10">
        <v>85025384.599999994</v>
      </c>
      <c r="H9" s="10">
        <v>500416.6</v>
      </c>
      <c r="I9" s="10">
        <v>0</v>
      </c>
      <c r="J9" s="10">
        <v>85025384.599999994</v>
      </c>
      <c r="K9" s="10">
        <v>85025384.599999994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85025384.599999994</v>
      </c>
      <c r="G12" s="10">
        <v>85025384.599999994</v>
      </c>
      <c r="H12" s="10">
        <v>0</v>
      </c>
      <c r="I12" s="10">
        <v>0</v>
      </c>
      <c r="J12" s="10">
        <v>85025384.599999994</v>
      </c>
      <c r="K12" s="10">
        <v>85025384.599999994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85025384.599999994</v>
      </c>
      <c r="G13" s="10">
        <v>85025384.599999994</v>
      </c>
      <c r="H13" s="10">
        <v>0</v>
      </c>
      <c r="I13" s="10">
        <v>0</v>
      </c>
      <c r="J13" s="10">
        <v>85025384.599999994</v>
      </c>
      <c r="K13" s="10">
        <v>85025384.599999994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500416.6</v>
      </c>
      <c r="G16" s="10">
        <v>0</v>
      </c>
      <c r="H16" s="10">
        <v>500416.6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500416.6</v>
      </c>
      <c r="G17" s="10">
        <v>0</v>
      </c>
      <c r="H17" s="10">
        <v>500416.6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86356375.790000007</v>
      </c>
      <c r="G26" s="10">
        <v>85855959.189999998</v>
      </c>
      <c r="H26" s="10">
        <v>500416.6</v>
      </c>
      <c r="I26" s="10">
        <v>0</v>
      </c>
      <c r="J26" s="10">
        <v>85025384.599999994</v>
      </c>
      <c r="K26" s="10">
        <v>85025384.599999994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77781037.840000004</v>
      </c>
      <c r="G27" s="10">
        <v>77781037.840000004</v>
      </c>
      <c r="H27" s="10">
        <v>0</v>
      </c>
      <c r="I27" s="10">
        <v>0</v>
      </c>
      <c r="J27" s="10">
        <v>76990345.359999999</v>
      </c>
      <c r="K27" s="10">
        <v>76990345.359999999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59799119.700000003</v>
      </c>
      <c r="G28" s="10">
        <v>59799119.700000003</v>
      </c>
      <c r="H28" s="10">
        <v>0</v>
      </c>
      <c r="I28" s="10">
        <v>0</v>
      </c>
      <c r="J28" s="10">
        <v>59191829</v>
      </c>
      <c r="K28" s="10">
        <v>59191829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45943720</v>
      </c>
      <c r="G29" s="10">
        <v>45943720</v>
      </c>
      <c r="H29" s="10">
        <v>0</v>
      </c>
      <c r="I29" s="10">
        <v>0</v>
      </c>
      <c r="J29" s="10">
        <v>45506536</v>
      </c>
      <c r="K29" s="10">
        <v>45506536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45943720</v>
      </c>
      <c r="G30" s="10">
        <v>45943720</v>
      </c>
      <c r="H30" s="10">
        <v>0</v>
      </c>
      <c r="I30" s="10">
        <v>0</v>
      </c>
      <c r="J30" s="10">
        <v>45506536</v>
      </c>
      <c r="K30" s="10">
        <v>45506536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13447399.699999999</v>
      </c>
      <c r="G32" s="10">
        <v>13447399.699999999</v>
      </c>
      <c r="H32" s="10">
        <v>0</v>
      </c>
      <c r="I32" s="10">
        <v>0</v>
      </c>
      <c r="J32" s="10">
        <v>13277293</v>
      </c>
      <c r="K32" s="10">
        <v>13277293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8694660</v>
      </c>
      <c r="G33" s="10">
        <v>8694660</v>
      </c>
      <c r="H33" s="10">
        <v>0</v>
      </c>
      <c r="I33" s="10">
        <v>0</v>
      </c>
      <c r="J33" s="10">
        <v>8586660</v>
      </c>
      <c r="K33" s="10">
        <v>8586660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4752739.7</v>
      </c>
      <c r="G37" s="10">
        <v>4752739.7</v>
      </c>
      <c r="H37" s="10">
        <v>0</v>
      </c>
      <c r="I37" s="10">
        <v>0</v>
      </c>
      <c r="J37" s="10">
        <v>4690633</v>
      </c>
      <c r="K37" s="10">
        <v>4690633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408000</v>
      </c>
      <c r="G40" s="10">
        <v>408000</v>
      </c>
      <c r="H40" s="10">
        <v>0</v>
      </c>
      <c r="I40" s="10">
        <v>0</v>
      </c>
      <c r="J40" s="10">
        <v>408000</v>
      </c>
      <c r="K40" s="10">
        <v>408000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45800</v>
      </c>
      <c r="G41" s="10">
        <v>45800</v>
      </c>
      <c r="H41" s="10">
        <v>0</v>
      </c>
      <c r="I41" s="10">
        <v>0</v>
      </c>
      <c r="J41" s="10">
        <v>45800</v>
      </c>
      <c r="K41" s="10">
        <v>45800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45500</v>
      </c>
      <c r="G42" s="10">
        <v>45500</v>
      </c>
      <c r="H42" s="10">
        <v>0</v>
      </c>
      <c r="I42" s="10">
        <v>0</v>
      </c>
      <c r="J42" s="10">
        <v>45500</v>
      </c>
      <c r="K42" s="10">
        <v>45500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</v>
      </c>
      <c r="G45" s="10">
        <v>300</v>
      </c>
      <c r="H45" s="10">
        <v>0</v>
      </c>
      <c r="I45" s="10">
        <v>0</v>
      </c>
      <c r="J45" s="10">
        <v>300</v>
      </c>
      <c r="K45" s="10">
        <v>300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17936118.140000001</v>
      </c>
      <c r="G52" s="10">
        <v>17936118.140000001</v>
      </c>
      <c r="H52" s="10">
        <v>0</v>
      </c>
      <c r="I52" s="10">
        <v>0</v>
      </c>
      <c r="J52" s="10">
        <v>17752716.359999999</v>
      </c>
      <c r="K52" s="10">
        <v>17752716.359999999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17936118.140000001</v>
      </c>
      <c r="G53" s="10">
        <v>17936118.140000001</v>
      </c>
      <c r="H53" s="10">
        <v>0</v>
      </c>
      <c r="I53" s="10">
        <v>0</v>
      </c>
      <c r="J53" s="10">
        <v>17752716.359999999</v>
      </c>
      <c r="K53" s="10">
        <v>17752716.359999999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4829.63</v>
      </c>
      <c r="G61" s="10">
        <v>4829.63</v>
      </c>
      <c r="H61" s="10">
        <v>0</v>
      </c>
      <c r="I61" s="10">
        <v>0</v>
      </c>
      <c r="J61" s="10">
        <v>4829.63</v>
      </c>
      <c r="K61" s="10">
        <v>4829.63</v>
      </c>
    </row>
    <row r="62" spans="1:11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</row>
    <row r="63" spans="1:11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</row>
    <row r="64" spans="1:11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4829.63</v>
      </c>
      <c r="G64" s="10">
        <v>4829.63</v>
      </c>
      <c r="H64" s="10">
        <v>0</v>
      </c>
      <c r="I64" s="10">
        <v>0</v>
      </c>
      <c r="J64" s="10">
        <v>4829.63</v>
      </c>
      <c r="K64" s="10">
        <v>4829.63</v>
      </c>
    </row>
    <row r="65" spans="1:11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8570508.3200000003</v>
      </c>
      <c r="G78" s="10">
        <v>8070091.7199999997</v>
      </c>
      <c r="H78" s="10">
        <v>500416.6</v>
      </c>
      <c r="I78" s="10">
        <v>0</v>
      </c>
      <c r="J78" s="10">
        <v>8030209.6100000003</v>
      </c>
      <c r="K78" s="10">
        <v>8030209.6100000003</v>
      </c>
    </row>
    <row r="79" spans="1:11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8570508.3200000003</v>
      </c>
      <c r="G84" s="10">
        <v>8070091.7199999997</v>
      </c>
      <c r="H84" s="10">
        <v>500416.6</v>
      </c>
      <c r="I84" s="10">
        <v>0</v>
      </c>
      <c r="J84" s="10">
        <v>8030209.6100000003</v>
      </c>
      <c r="K84" s="10">
        <v>8030209.6100000003</v>
      </c>
    </row>
    <row r="85" spans="1:11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7853386.5700000003</v>
      </c>
      <c r="G85" s="10">
        <v>7352969.9699999997</v>
      </c>
      <c r="H85" s="10">
        <v>500416.6</v>
      </c>
      <c r="I85" s="10">
        <v>0</v>
      </c>
      <c r="J85" s="10">
        <v>7330209.6100000003</v>
      </c>
      <c r="K85" s="10">
        <v>7330209.6100000003</v>
      </c>
    </row>
    <row r="86" spans="1:11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320000</v>
      </c>
      <c r="G86" s="10">
        <v>320000</v>
      </c>
      <c r="H86" s="10">
        <v>0</v>
      </c>
      <c r="I86" s="10">
        <v>0</v>
      </c>
      <c r="J86" s="10">
        <v>320000</v>
      </c>
      <c r="K86" s="10">
        <v>320000</v>
      </c>
    </row>
    <row r="87" spans="1:11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407948.24</v>
      </c>
      <c r="G88" s="10">
        <v>407948.24</v>
      </c>
      <c r="H88" s="10">
        <v>0</v>
      </c>
      <c r="I88" s="10">
        <v>0</v>
      </c>
      <c r="J88" s="10">
        <v>389018</v>
      </c>
      <c r="K88" s="10">
        <v>389018</v>
      </c>
    </row>
    <row r="89" spans="1:11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107419.77</v>
      </c>
      <c r="G90" s="10">
        <v>107419.77</v>
      </c>
      <c r="H90" s="10">
        <v>0</v>
      </c>
      <c r="I90" s="10">
        <v>0</v>
      </c>
      <c r="J90" s="10">
        <v>104358.05</v>
      </c>
      <c r="K90" s="10">
        <v>104358.05</v>
      </c>
    </row>
    <row r="91" spans="1:11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7018018.5599999996</v>
      </c>
      <c r="G91" s="10">
        <v>6517601.96</v>
      </c>
      <c r="H91" s="10">
        <v>500416.6</v>
      </c>
      <c r="I91" s="10">
        <v>0</v>
      </c>
      <c r="J91" s="10">
        <v>6516833.5599999996</v>
      </c>
      <c r="K91" s="10">
        <v>6516833.5599999996</v>
      </c>
    </row>
    <row r="92" spans="1:11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</row>
    <row r="93" spans="1:11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</row>
    <row r="94" spans="1:11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369149</v>
      </c>
      <c r="G94" s="10">
        <v>369149</v>
      </c>
      <c r="H94" s="10">
        <v>0</v>
      </c>
      <c r="I94" s="10">
        <v>0</v>
      </c>
      <c r="J94" s="10">
        <v>369149</v>
      </c>
      <c r="K94" s="10">
        <v>369149</v>
      </c>
    </row>
    <row r="95" spans="1:11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100000</v>
      </c>
      <c r="G95" s="10">
        <v>100000</v>
      </c>
      <c r="H95" s="10">
        <v>0</v>
      </c>
      <c r="I95" s="10">
        <v>0</v>
      </c>
      <c r="J95" s="10">
        <v>100000</v>
      </c>
      <c r="K95" s="10">
        <v>100000</v>
      </c>
    </row>
    <row r="96" spans="1:11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</row>
    <row r="97" spans="1:11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269149</v>
      </c>
      <c r="G102" s="10">
        <v>269149</v>
      </c>
      <c r="H102" s="10">
        <v>0</v>
      </c>
      <c r="I102" s="10">
        <v>0</v>
      </c>
      <c r="J102" s="10">
        <v>269149</v>
      </c>
      <c r="K102" s="10">
        <v>269149</v>
      </c>
    </row>
    <row r="103" spans="1:11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</row>
    <row r="105" spans="1:11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347972.75</v>
      </c>
      <c r="G105" s="10">
        <v>347972.75</v>
      </c>
      <c r="H105" s="10">
        <v>0</v>
      </c>
      <c r="I105" s="10">
        <v>0</v>
      </c>
      <c r="J105" s="10">
        <v>330851</v>
      </c>
      <c r="K105" s="10">
        <v>330851</v>
      </c>
    </row>
    <row r="106" spans="1:11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</sheetData>
  <sheetProtection password="F6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373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374</v>
      </c>
      <c r="B7" s="7" t="s">
        <v>375</v>
      </c>
      <c r="C7" s="6" t="s">
        <v>376</v>
      </c>
      <c r="D7" s="6" t="s">
        <v>377</v>
      </c>
      <c r="E7" s="6"/>
      <c r="F7" s="6"/>
      <c r="G7" s="10">
        <f>G8+G9+G11+G12+G15+G16+G18+G19+G20+G22+G23+G25+G26</f>
        <v>8570508.3200000003</v>
      </c>
      <c r="H7" s="10">
        <f>H8+H9+H11+H12+H15+H16+H18+H19+H20+H22+H23+H25+H26</f>
        <v>8030209.6100000003</v>
      </c>
      <c r="I7" s="10">
        <f>I8+I9+I11+I12+I15+I16+I18+I19+I20+I22+I23+I25+I26</f>
        <v>8030209.6100000003</v>
      </c>
      <c r="J7" s="10" t="s">
        <v>378</v>
      </c>
    </row>
    <row r="8" spans="1:10" ht="42" x14ac:dyDescent="0.15">
      <c r="A8" s="6" t="s">
        <v>379</v>
      </c>
      <c r="B8" s="7" t="s">
        <v>380</v>
      </c>
      <c r="C8" s="6" t="s">
        <v>381</v>
      </c>
      <c r="D8" s="6" t="s">
        <v>377</v>
      </c>
      <c r="E8" s="6"/>
      <c r="F8" s="6"/>
      <c r="G8" s="10">
        <v>0</v>
      </c>
      <c r="H8" s="10">
        <v>0</v>
      </c>
      <c r="I8" s="10">
        <v>0</v>
      </c>
      <c r="J8" s="10" t="s">
        <v>378</v>
      </c>
    </row>
    <row r="9" spans="1:10" ht="42" x14ac:dyDescent="0.15">
      <c r="A9" s="6" t="s">
        <v>382</v>
      </c>
      <c r="B9" s="7" t="s">
        <v>383</v>
      </c>
      <c r="C9" s="6" t="s">
        <v>384</v>
      </c>
      <c r="D9" s="6" t="s">
        <v>377</v>
      </c>
      <c r="E9" s="6"/>
      <c r="F9" s="6"/>
      <c r="G9" s="10">
        <v>0</v>
      </c>
      <c r="H9" s="10">
        <v>0</v>
      </c>
      <c r="I9" s="10">
        <v>0</v>
      </c>
      <c r="J9" s="10" t="s">
        <v>378</v>
      </c>
    </row>
    <row r="10" spans="1:10" ht="31.5" x14ac:dyDescent="0.15">
      <c r="A10" s="6" t="s">
        <v>385</v>
      </c>
      <c r="B10" s="7" t="s">
        <v>386</v>
      </c>
      <c r="C10" s="6" t="s">
        <v>387</v>
      </c>
      <c r="D10" s="6" t="s">
        <v>377</v>
      </c>
      <c r="E10" s="6"/>
      <c r="F10" s="6"/>
      <c r="G10" s="10">
        <v>918751.5</v>
      </c>
      <c r="H10" s="10">
        <v>0</v>
      </c>
      <c r="I10" s="10">
        <v>0</v>
      </c>
      <c r="J10" s="10" t="s">
        <v>378</v>
      </c>
    </row>
    <row r="11" spans="1:10" x14ac:dyDescent="0.15">
      <c r="A11" s="6" t="s">
        <v>388</v>
      </c>
      <c r="B11" s="7" t="s">
        <v>389</v>
      </c>
      <c r="C11" s="6" t="s">
        <v>390</v>
      </c>
      <c r="D11" s="6" t="s">
        <v>377</v>
      </c>
      <c r="E11" s="6"/>
      <c r="F11" s="6"/>
      <c r="G11" s="10">
        <v>918751.5</v>
      </c>
      <c r="H11" s="10">
        <v>0</v>
      </c>
      <c r="I11" s="10">
        <v>0</v>
      </c>
      <c r="J11" s="10" t="s">
        <v>378</v>
      </c>
    </row>
    <row r="12" spans="1:10" x14ac:dyDescent="0.15">
      <c r="A12" s="6" t="s">
        <v>391</v>
      </c>
      <c r="B12" s="7" t="s">
        <v>392</v>
      </c>
      <c r="C12" s="6" t="s">
        <v>393</v>
      </c>
      <c r="D12" s="6" t="s">
        <v>377</v>
      </c>
      <c r="E12" s="6"/>
      <c r="F12" s="6"/>
      <c r="G12" s="10">
        <v>0</v>
      </c>
      <c r="H12" s="10">
        <v>0</v>
      </c>
      <c r="I12" s="10">
        <v>0</v>
      </c>
      <c r="J12" s="10" t="s">
        <v>378</v>
      </c>
    </row>
    <row r="13" spans="1:10" ht="42" x14ac:dyDescent="0.15">
      <c r="A13" s="6" t="s">
        <v>394</v>
      </c>
      <c r="B13" s="7" t="s">
        <v>395</v>
      </c>
      <c r="C13" s="6" t="s">
        <v>396</v>
      </c>
      <c r="D13" s="6" t="s">
        <v>377</v>
      </c>
      <c r="E13" s="6"/>
      <c r="F13" s="6"/>
      <c r="G13" s="10">
        <f>G15+G16+G18+G19+G20+G22+G23+G25+G26</f>
        <v>7651756.8200000003</v>
      </c>
      <c r="H13" s="10">
        <f>H15+H16+H18+H19+H20+H22+H23+H25+H26</f>
        <v>8030209.6100000003</v>
      </c>
      <c r="I13" s="10">
        <f>I15+I16+I18+I19+I20+I22+I23+I25+I26</f>
        <v>8030209.6100000003</v>
      </c>
      <c r="J13" s="10" t="s">
        <v>378</v>
      </c>
    </row>
    <row r="14" spans="1:10" ht="31.5" x14ac:dyDescent="0.15">
      <c r="A14" s="6" t="s">
        <v>397</v>
      </c>
      <c r="B14" s="7" t="s">
        <v>398</v>
      </c>
      <c r="C14" s="6" t="s">
        <v>399</v>
      </c>
      <c r="D14" s="6" t="s">
        <v>377</v>
      </c>
      <c r="E14" s="6"/>
      <c r="F14" s="6"/>
      <c r="G14" s="10">
        <f>G15+G16</f>
        <v>7651756.8200000003</v>
      </c>
      <c r="H14" s="10">
        <f>H15+H16</f>
        <v>8030209.6100000003</v>
      </c>
      <c r="I14" s="10">
        <f>I15+I16</f>
        <v>8030209.6100000003</v>
      </c>
      <c r="J14" s="10" t="s">
        <v>378</v>
      </c>
    </row>
    <row r="15" spans="1:10" x14ac:dyDescent="0.15">
      <c r="A15" s="6" t="s">
        <v>400</v>
      </c>
      <c r="B15" s="7" t="s">
        <v>389</v>
      </c>
      <c r="C15" s="6" t="s">
        <v>401</v>
      </c>
      <c r="D15" s="6" t="s">
        <v>377</v>
      </c>
      <c r="E15" s="6"/>
      <c r="F15" s="6"/>
      <c r="G15" s="10">
        <v>7651756.8200000003</v>
      </c>
      <c r="H15" s="10">
        <v>8030209.6100000003</v>
      </c>
      <c r="I15" s="10">
        <v>8030209.6100000003</v>
      </c>
      <c r="J15" s="10" t="s">
        <v>378</v>
      </c>
    </row>
    <row r="16" spans="1:10" x14ac:dyDescent="0.15">
      <c r="A16" s="6" t="s">
        <v>402</v>
      </c>
      <c r="B16" s="7" t="s">
        <v>392</v>
      </c>
      <c r="C16" s="6" t="s">
        <v>403</v>
      </c>
      <c r="D16" s="6" t="s">
        <v>377</v>
      </c>
      <c r="E16" s="6"/>
      <c r="F16" s="6"/>
      <c r="G16" s="10">
        <v>0</v>
      </c>
      <c r="H16" s="10">
        <v>0</v>
      </c>
      <c r="I16" s="10">
        <v>0</v>
      </c>
      <c r="J16" s="10" t="s">
        <v>378</v>
      </c>
    </row>
    <row r="17" spans="1:10" ht="31.5" x14ac:dyDescent="0.15">
      <c r="A17" s="6" t="s">
        <v>404</v>
      </c>
      <c r="B17" s="7" t="s">
        <v>405</v>
      </c>
      <c r="C17" s="6" t="s">
        <v>406</v>
      </c>
      <c r="D17" s="6" t="s">
        <v>377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378</v>
      </c>
    </row>
    <row r="18" spans="1:10" x14ac:dyDescent="0.15">
      <c r="A18" s="6" t="s">
        <v>407</v>
      </c>
      <c r="B18" s="7" t="s">
        <v>389</v>
      </c>
      <c r="C18" s="6" t="s">
        <v>408</v>
      </c>
      <c r="D18" s="6" t="s">
        <v>377</v>
      </c>
      <c r="E18" s="6"/>
      <c r="F18" s="6"/>
      <c r="G18" s="10">
        <v>0</v>
      </c>
      <c r="H18" s="10">
        <v>0</v>
      </c>
      <c r="I18" s="10">
        <v>0</v>
      </c>
      <c r="J18" s="10" t="s">
        <v>378</v>
      </c>
    </row>
    <row r="19" spans="1:10" x14ac:dyDescent="0.15">
      <c r="A19" s="6" t="s">
        <v>409</v>
      </c>
      <c r="B19" s="7" t="s">
        <v>392</v>
      </c>
      <c r="C19" s="6" t="s">
        <v>410</v>
      </c>
      <c r="D19" s="6" t="s">
        <v>377</v>
      </c>
      <c r="E19" s="6"/>
      <c r="F19" s="6"/>
      <c r="G19" s="10">
        <v>0</v>
      </c>
      <c r="H19" s="10">
        <v>0</v>
      </c>
      <c r="I19" s="10">
        <v>0</v>
      </c>
      <c r="J19" s="10" t="s">
        <v>378</v>
      </c>
    </row>
    <row r="20" spans="1:10" ht="21" x14ac:dyDescent="0.15">
      <c r="A20" s="6" t="s">
        <v>411</v>
      </c>
      <c r="B20" s="7" t="s">
        <v>412</v>
      </c>
      <c r="C20" s="6" t="s">
        <v>413</v>
      </c>
      <c r="D20" s="6" t="s">
        <v>377</v>
      </c>
      <c r="E20" s="6"/>
      <c r="F20" s="6"/>
      <c r="G20" s="10">
        <v>0</v>
      </c>
      <c r="H20" s="10">
        <v>0</v>
      </c>
      <c r="I20" s="10">
        <v>0</v>
      </c>
      <c r="J20" s="10" t="s">
        <v>378</v>
      </c>
    </row>
    <row r="21" spans="1:10" x14ac:dyDescent="0.15">
      <c r="A21" s="6" t="s">
        <v>414</v>
      </c>
      <c r="B21" s="7" t="s">
        <v>415</v>
      </c>
      <c r="C21" s="6" t="s">
        <v>416</v>
      </c>
      <c r="D21" s="6" t="s">
        <v>377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378</v>
      </c>
    </row>
    <row r="22" spans="1:10" x14ac:dyDescent="0.15">
      <c r="A22" s="6" t="s">
        <v>417</v>
      </c>
      <c r="B22" s="7" t="s">
        <v>389</v>
      </c>
      <c r="C22" s="6" t="s">
        <v>418</v>
      </c>
      <c r="D22" s="6" t="s">
        <v>377</v>
      </c>
      <c r="E22" s="6"/>
      <c r="F22" s="6"/>
      <c r="G22" s="10">
        <v>0</v>
      </c>
      <c r="H22" s="10">
        <v>0</v>
      </c>
      <c r="I22" s="10">
        <v>0</v>
      </c>
      <c r="J22" s="10" t="s">
        <v>378</v>
      </c>
    </row>
    <row r="23" spans="1:10" x14ac:dyDescent="0.15">
      <c r="A23" s="6" t="s">
        <v>419</v>
      </c>
      <c r="B23" s="7" t="s">
        <v>392</v>
      </c>
      <c r="C23" s="6" t="s">
        <v>420</v>
      </c>
      <c r="D23" s="6" t="s">
        <v>377</v>
      </c>
      <c r="E23" s="6"/>
      <c r="F23" s="6"/>
      <c r="G23" s="10">
        <v>0</v>
      </c>
      <c r="H23" s="10">
        <v>0</v>
      </c>
      <c r="I23" s="10">
        <v>0</v>
      </c>
      <c r="J23" s="10" t="s">
        <v>378</v>
      </c>
    </row>
    <row r="24" spans="1:10" x14ac:dyDescent="0.15">
      <c r="A24" s="6" t="s">
        <v>421</v>
      </c>
      <c r="B24" s="7" t="s">
        <v>422</v>
      </c>
      <c r="C24" s="6" t="s">
        <v>423</v>
      </c>
      <c r="D24" s="6" t="s">
        <v>377</v>
      </c>
      <c r="E24" s="6"/>
      <c r="F24" s="6"/>
      <c r="G24" s="10">
        <f>G25+G26</f>
        <v>0</v>
      </c>
      <c r="H24" s="10">
        <f>H25+H26</f>
        <v>0</v>
      </c>
      <c r="I24" s="10">
        <f>I25+I26</f>
        <v>0</v>
      </c>
      <c r="J24" s="10" t="s">
        <v>378</v>
      </c>
    </row>
    <row r="25" spans="1:10" x14ac:dyDescent="0.15">
      <c r="A25" s="6" t="s">
        <v>424</v>
      </c>
      <c r="B25" s="7" t="s">
        <v>389</v>
      </c>
      <c r="C25" s="6" t="s">
        <v>425</v>
      </c>
      <c r="D25" s="6" t="s">
        <v>377</v>
      </c>
      <c r="E25" s="6"/>
      <c r="F25" s="6"/>
      <c r="G25" s="10">
        <v>0</v>
      </c>
      <c r="H25" s="10">
        <v>0</v>
      </c>
      <c r="I25" s="10">
        <v>0</v>
      </c>
      <c r="J25" s="10" t="s">
        <v>378</v>
      </c>
    </row>
    <row r="26" spans="1:10" x14ac:dyDescent="0.15">
      <c r="A26" s="6" t="s">
        <v>426</v>
      </c>
      <c r="B26" s="7" t="s">
        <v>392</v>
      </c>
      <c r="C26" s="6" t="s">
        <v>427</v>
      </c>
      <c r="D26" s="6" t="s">
        <v>377</v>
      </c>
      <c r="E26" s="6"/>
      <c r="F26" s="6"/>
      <c r="G26" s="10">
        <v>0</v>
      </c>
      <c r="H26" s="10">
        <v>0</v>
      </c>
      <c r="I26" s="10">
        <v>0</v>
      </c>
      <c r="J26" s="10" t="s">
        <v>378</v>
      </c>
    </row>
    <row r="27" spans="1:10" ht="42" x14ac:dyDescent="0.15">
      <c r="A27" s="6" t="s">
        <v>428</v>
      </c>
      <c r="B27" s="7" t="s">
        <v>429</v>
      </c>
      <c r="C27" s="6" t="s">
        <v>430</v>
      </c>
      <c r="D27" s="6" t="s">
        <v>377</v>
      </c>
      <c r="E27" s="6"/>
      <c r="F27" s="6"/>
      <c r="G27" s="10">
        <f>G28+G29+G30</f>
        <v>7651756.8200000003</v>
      </c>
      <c r="H27" s="10">
        <f>H28+H29+H30</f>
        <v>8030209.6100000003</v>
      </c>
      <c r="I27" s="10">
        <f>I28+I29+I30</f>
        <v>8030209.6100000003</v>
      </c>
      <c r="J27" s="10" t="s">
        <v>378</v>
      </c>
    </row>
    <row r="28" spans="1:10" x14ac:dyDescent="0.15">
      <c r="A28" s="6" t="s">
        <v>431</v>
      </c>
      <c r="B28" s="7" t="s">
        <v>432</v>
      </c>
      <c r="C28" s="6" t="s">
        <v>433</v>
      </c>
      <c r="D28" s="6" t="s">
        <v>434</v>
      </c>
      <c r="E28" s="6"/>
      <c r="F28" s="6"/>
      <c r="G28" s="10">
        <v>7651756.8200000003</v>
      </c>
      <c r="H28" s="10">
        <v>8030209.6100000003</v>
      </c>
      <c r="I28" s="10">
        <v>8030209.6100000003</v>
      </c>
      <c r="J28" s="10" t="s">
        <v>378</v>
      </c>
    </row>
    <row r="29" spans="1:10" x14ac:dyDescent="0.15">
      <c r="A29" s="6" t="s">
        <v>435</v>
      </c>
      <c r="B29" s="7" t="s">
        <v>432</v>
      </c>
      <c r="C29" s="6" t="s">
        <v>436</v>
      </c>
      <c r="D29" s="6" t="s">
        <v>437</v>
      </c>
      <c r="E29" s="6"/>
      <c r="F29" s="6"/>
      <c r="G29" s="10">
        <v>0</v>
      </c>
      <c r="H29" s="10">
        <v>0</v>
      </c>
      <c r="I29" s="10">
        <v>0</v>
      </c>
      <c r="J29" s="10" t="s">
        <v>378</v>
      </c>
    </row>
    <row r="30" spans="1:10" x14ac:dyDescent="0.15">
      <c r="A30" s="6" t="s">
        <v>438</v>
      </c>
      <c r="B30" s="7" t="s">
        <v>432</v>
      </c>
      <c r="C30" s="6" t="s">
        <v>439</v>
      </c>
      <c r="D30" s="6" t="s">
        <v>440</v>
      </c>
      <c r="E30" s="6"/>
      <c r="F30" s="6"/>
      <c r="G30" s="10">
        <v>0</v>
      </c>
      <c r="H30" s="10">
        <v>0</v>
      </c>
      <c r="I30" s="10">
        <v>0</v>
      </c>
      <c r="J30" s="10" t="s">
        <v>378</v>
      </c>
    </row>
    <row r="31" spans="1:10" ht="42" x14ac:dyDescent="0.15">
      <c r="A31" s="6" t="s">
        <v>441</v>
      </c>
      <c r="B31" s="7" t="s">
        <v>442</v>
      </c>
      <c r="C31" s="6" t="s">
        <v>443</v>
      </c>
      <c r="D31" s="6" t="s">
        <v>377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378</v>
      </c>
    </row>
    <row r="32" spans="1:10" x14ac:dyDescent="0.15">
      <c r="A32" s="6" t="s">
        <v>444</v>
      </c>
      <c r="B32" s="7" t="s">
        <v>432</v>
      </c>
      <c r="C32" s="6" t="s">
        <v>445</v>
      </c>
      <c r="D32" s="6" t="s">
        <v>434</v>
      </c>
      <c r="E32" s="6"/>
      <c r="F32" s="6"/>
      <c r="G32" s="10">
        <v>0</v>
      </c>
      <c r="H32" s="10">
        <v>0</v>
      </c>
      <c r="I32" s="10">
        <v>0</v>
      </c>
      <c r="J32" s="10" t="s">
        <v>378</v>
      </c>
    </row>
    <row r="33" spans="1:10" x14ac:dyDescent="0.15">
      <c r="A33" s="6" t="s">
        <v>446</v>
      </c>
      <c r="B33" s="7" t="s">
        <v>432</v>
      </c>
      <c r="C33" s="6" t="s">
        <v>447</v>
      </c>
      <c r="D33" s="6" t="s">
        <v>437</v>
      </c>
      <c r="E33" s="6"/>
      <c r="F33" s="6"/>
      <c r="G33" s="10">
        <v>0</v>
      </c>
      <c r="H33" s="10">
        <v>0</v>
      </c>
      <c r="I33" s="10">
        <v>0</v>
      </c>
      <c r="J33" s="10" t="s">
        <v>378</v>
      </c>
    </row>
    <row r="34" spans="1:10" x14ac:dyDescent="0.15">
      <c r="A34" s="6" t="s">
        <v>448</v>
      </c>
      <c r="B34" s="7" t="s">
        <v>432</v>
      </c>
      <c r="C34" s="6" t="s">
        <v>449</v>
      </c>
      <c r="D34" s="6" t="s">
        <v>440</v>
      </c>
      <c r="E34" s="6"/>
      <c r="F34" s="6"/>
      <c r="G34" s="10">
        <v>0</v>
      </c>
      <c r="H34" s="10">
        <v>0</v>
      </c>
      <c r="I34" s="10">
        <v>0</v>
      </c>
      <c r="J34" s="10" t="s">
        <v>378</v>
      </c>
    </row>
    <row r="35" spans="1:10" ht="15" customHeight="1" x14ac:dyDescent="0.15"/>
    <row r="36" spans="1:10" ht="39.950000000000003" customHeight="1" x14ac:dyDescent="0.15">
      <c r="A36" s="24" t="s">
        <v>450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451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452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451</v>
      </c>
      <c r="D40" s="17"/>
      <c r="E40" s="2" t="s">
        <v>453</v>
      </c>
      <c r="F40" s="17" t="s">
        <v>454</v>
      </c>
      <c r="G40" s="17"/>
    </row>
    <row r="41" spans="1:10" ht="20.100000000000001" customHeight="1" x14ac:dyDescent="0.15">
      <c r="A41" s="17" t="s">
        <v>455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456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455</v>
      </c>
      <c r="B49" s="17"/>
    </row>
    <row r="50" spans="1:2" ht="20.100000000000001" customHeight="1" x14ac:dyDescent="0.15">
      <c r="A50" s="4" t="s">
        <v>457</v>
      </c>
    </row>
  </sheetData>
  <sheetProtection password="F6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458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  <c r="H3" s="27"/>
    </row>
    <row r="4" spans="1:8" ht="24.95" customHeight="1" x14ac:dyDescent="0.15">
      <c r="A4" s="17" t="s">
        <v>461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462</v>
      </c>
      <c r="C6" s="19" t="s">
        <v>463</v>
      </c>
      <c r="D6" s="19" t="s">
        <v>464</v>
      </c>
      <c r="E6" s="19"/>
      <c r="F6" s="19"/>
      <c r="G6" s="19"/>
      <c r="H6" s="19" t="s">
        <v>465</v>
      </c>
    </row>
    <row r="7" spans="1:8" ht="50.1" customHeight="1" x14ac:dyDescent="0.15">
      <c r="A7" s="19"/>
      <c r="B7" s="19"/>
      <c r="C7" s="19"/>
      <c r="D7" s="19" t="s">
        <v>466</v>
      </c>
      <c r="E7" s="19" t="s">
        <v>467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468</v>
      </c>
      <c r="F8" s="6" t="s">
        <v>469</v>
      </c>
      <c r="G8" s="6" t="s">
        <v>470</v>
      </c>
      <c r="H8" s="19"/>
    </row>
    <row r="9" spans="1:8" ht="24.95" customHeight="1" x14ac:dyDescent="0.15">
      <c r="A9" s="6" t="s">
        <v>374</v>
      </c>
      <c r="B9" s="6" t="s">
        <v>471</v>
      </c>
      <c r="C9" s="6" t="s">
        <v>472</v>
      </c>
      <c r="D9" s="6" t="s">
        <v>473</v>
      </c>
      <c r="E9" s="6" t="s">
        <v>474</v>
      </c>
      <c r="F9" s="6" t="s">
        <v>475</v>
      </c>
      <c r="G9" s="6" t="s">
        <v>476</v>
      </c>
      <c r="H9" s="6" t="s">
        <v>477</v>
      </c>
    </row>
    <row r="10" spans="1:8" x14ac:dyDescent="0.15">
      <c r="A10" s="6" t="s">
        <v>374</v>
      </c>
      <c r="B10" s="7" t="s">
        <v>478</v>
      </c>
      <c r="C10" s="10">
        <v>1</v>
      </c>
      <c r="D10" s="10">
        <v>58800</v>
      </c>
      <c r="E10" s="10">
        <v>23520</v>
      </c>
      <c r="F10" s="10">
        <v>0</v>
      </c>
      <c r="G10" s="10">
        <v>35280</v>
      </c>
      <c r="H10" s="10">
        <v>705600</v>
      </c>
    </row>
    <row r="11" spans="1:8" ht="21" x14ac:dyDescent="0.15">
      <c r="A11" s="6" t="s">
        <v>471</v>
      </c>
      <c r="B11" s="7" t="s">
        <v>479</v>
      </c>
      <c r="C11" s="10">
        <v>4</v>
      </c>
      <c r="D11" s="10">
        <v>39365</v>
      </c>
      <c r="E11" s="10">
        <v>23365</v>
      </c>
      <c r="F11" s="10">
        <v>0</v>
      </c>
      <c r="G11" s="10">
        <v>16000</v>
      </c>
      <c r="H11" s="10">
        <v>1889520</v>
      </c>
    </row>
    <row r="12" spans="1:8" ht="21" x14ac:dyDescent="0.15">
      <c r="A12" s="6" t="s">
        <v>472</v>
      </c>
      <c r="B12" s="7" t="s">
        <v>479</v>
      </c>
      <c r="C12" s="10">
        <v>1</v>
      </c>
      <c r="D12" s="10">
        <v>40701.5</v>
      </c>
      <c r="E12" s="10">
        <v>23365</v>
      </c>
      <c r="F12" s="10">
        <v>2336.5</v>
      </c>
      <c r="G12" s="10">
        <v>15000</v>
      </c>
      <c r="H12" s="10">
        <v>488418</v>
      </c>
    </row>
    <row r="13" spans="1:8" ht="21" x14ac:dyDescent="0.15">
      <c r="A13" s="6" t="s">
        <v>473</v>
      </c>
      <c r="B13" s="7" t="s">
        <v>480</v>
      </c>
      <c r="C13" s="10">
        <v>9</v>
      </c>
      <c r="D13" s="10">
        <v>34040</v>
      </c>
      <c r="E13" s="10">
        <v>24540</v>
      </c>
      <c r="F13" s="10">
        <v>0</v>
      </c>
      <c r="G13" s="10">
        <v>9500</v>
      </c>
      <c r="H13" s="10">
        <v>3676320</v>
      </c>
    </row>
    <row r="14" spans="1:8" ht="21" x14ac:dyDescent="0.15">
      <c r="A14" s="6" t="s">
        <v>474</v>
      </c>
      <c r="B14" s="7" t="s">
        <v>481</v>
      </c>
      <c r="C14" s="10">
        <v>1</v>
      </c>
      <c r="D14" s="10">
        <v>32540</v>
      </c>
      <c r="E14" s="10">
        <v>24540</v>
      </c>
      <c r="F14" s="10">
        <v>0</v>
      </c>
      <c r="G14" s="10">
        <v>8000</v>
      </c>
      <c r="H14" s="10">
        <v>390480</v>
      </c>
    </row>
    <row r="15" spans="1:8" ht="21" x14ac:dyDescent="0.15">
      <c r="A15" s="6" t="s">
        <v>475</v>
      </c>
      <c r="B15" s="7" t="s">
        <v>482</v>
      </c>
      <c r="C15" s="10">
        <v>1</v>
      </c>
      <c r="D15" s="10">
        <v>33113.5</v>
      </c>
      <c r="E15" s="10">
        <v>22086</v>
      </c>
      <c r="F15" s="10">
        <v>0</v>
      </c>
      <c r="G15" s="10">
        <v>11027.5</v>
      </c>
      <c r="H15" s="10">
        <v>397362</v>
      </c>
    </row>
    <row r="16" spans="1:8" x14ac:dyDescent="0.15">
      <c r="A16" s="6" t="s">
        <v>476</v>
      </c>
      <c r="B16" s="7" t="s">
        <v>483</v>
      </c>
      <c r="C16" s="10">
        <v>3</v>
      </c>
      <c r="D16" s="10">
        <v>29530</v>
      </c>
      <c r="E16" s="10">
        <v>21530</v>
      </c>
      <c r="F16" s="10">
        <v>0</v>
      </c>
      <c r="G16" s="10">
        <v>8000</v>
      </c>
      <c r="H16" s="10">
        <v>1063080</v>
      </c>
    </row>
    <row r="17" spans="1:8" ht="21" x14ac:dyDescent="0.15">
      <c r="A17" s="6" t="s">
        <v>477</v>
      </c>
      <c r="B17" s="7" t="s">
        <v>484</v>
      </c>
      <c r="C17" s="10">
        <v>1</v>
      </c>
      <c r="D17" s="10">
        <v>30490</v>
      </c>
      <c r="E17" s="10">
        <v>19490</v>
      </c>
      <c r="F17" s="10">
        <v>0</v>
      </c>
      <c r="G17" s="10">
        <v>11000</v>
      </c>
      <c r="H17" s="10">
        <v>365880</v>
      </c>
    </row>
    <row r="18" spans="1:8" ht="21" x14ac:dyDescent="0.15">
      <c r="A18" s="6" t="s">
        <v>485</v>
      </c>
      <c r="B18" s="7" t="s">
        <v>486</v>
      </c>
      <c r="C18" s="10">
        <v>2</v>
      </c>
      <c r="D18" s="10">
        <v>26595</v>
      </c>
      <c r="E18" s="10">
        <v>15595</v>
      </c>
      <c r="F18" s="10">
        <v>0</v>
      </c>
      <c r="G18" s="10">
        <v>11000</v>
      </c>
      <c r="H18" s="10">
        <v>638280</v>
      </c>
    </row>
    <row r="19" spans="1:8" ht="21" x14ac:dyDescent="0.15">
      <c r="A19" s="6" t="s">
        <v>487</v>
      </c>
      <c r="B19" s="7" t="s">
        <v>488</v>
      </c>
      <c r="C19" s="10">
        <v>1</v>
      </c>
      <c r="D19" s="10">
        <v>29770.55833</v>
      </c>
      <c r="E19" s="10">
        <v>15595</v>
      </c>
      <c r="F19" s="10">
        <v>0</v>
      </c>
      <c r="G19" s="10">
        <v>14175.55833</v>
      </c>
      <c r="H19" s="10">
        <v>357246.7</v>
      </c>
    </row>
    <row r="20" spans="1:8" ht="21" x14ac:dyDescent="0.15">
      <c r="A20" s="6" t="s">
        <v>489</v>
      </c>
      <c r="B20" s="7" t="s">
        <v>490</v>
      </c>
      <c r="C20" s="10">
        <v>1</v>
      </c>
      <c r="D20" s="10">
        <v>26595</v>
      </c>
      <c r="E20" s="10">
        <v>15595</v>
      </c>
      <c r="F20" s="10">
        <v>0</v>
      </c>
      <c r="G20" s="10">
        <v>11000</v>
      </c>
      <c r="H20" s="10">
        <v>319140</v>
      </c>
    </row>
    <row r="21" spans="1:8" ht="21" x14ac:dyDescent="0.15">
      <c r="A21" s="6" t="s">
        <v>491</v>
      </c>
      <c r="B21" s="7" t="s">
        <v>492</v>
      </c>
      <c r="C21" s="10">
        <v>1</v>
      </c>
      <c r="D21" s="10">
        <v>26595</v>
      </c>
      <c r="E21" s="10">
        <v>15595</v>
      </c>
      <c r="F21" s="10">
        <v>0</v>
      </c>
      <c r="G21" s="10">
        <v>11000</v>
      </c>
      <c r="H21" s="10">
        <v>319140</v>
      </c>
    </row>
    <row r="22" spans="1:8" ht="31.5" x14ac:dyDescent="0.15">
      <c r="A22" s="6" t="s">
        <v>493</v>
      </c>
      <c r="B22" s="7" t="s">
        <v>494</v>
      </c>
      <c r="C22" s="10">
        <v>1</v>
      </c>
      <c r="D22" s="10">
        <v>26595</v>
      </c>
      <c r="E22" s="10">
        <v>15595</v>
      </c>
      <c r="F22" s="10">
        <v>0</v>
      </c>
      <c r="G22" s="10">
        <v>11000</v>
      </c>
      <c r="H22" s="10">
        <v>319140</v>
      </c>
    </row>
    <row r="23" spans="1:8" ht="21" x14ac:dyDescent="0.15">
      <c r="A23" s="6" t="s">
        <v>495</v>
      </c>
      <c r="B23" s="7" t="s">
        <v>496</v>
      </c>
      <c r="C23" s="10">
        <v>2</v>
      </c>
      <c r="D23" s="10">
        <v>28255</v>
      </c>
      <c r="E23" s="10">
        <v>18255</v>
      </c>
      <c r="F23" s="10">
        <v>0</v>
      </c>
      <c r="G23" s="10">
        <v>10000</v>
      </c>
      <c r="H23" s="10">
        <v>678120</v>
      </c>
    </row>
    <row r="24" spans="1:8" ht="21" x14ac:dyDescent="0.15">
      <c r="A24" s="6" t="s">
        <v>497</v>
      </c>
      <c r="B24" s="7" t="s">
        <v>498</v>
      </c>
      <c r="C24" s="10">
        <v>1</v>
      </c>
      <c r="D24" s="10">
        <v>22525</v>
      </c>
      <c r="E24" s="10">
        <v>12525</v>
      </c>
      <c r="F24" s="10">
        <v>0</v>
      </c>
      <c r="G24" s="10">
        <v>10000</v>
      </c>
      <c r="H24" s="10">
        <v>270300</v>
      </c>
    </row>
    <row r="25" spans="1:8" ht="21" x14ac:dyDescent="0.15">
      <c r="A25" s="6" t="s">
        <v>499</v>
      </c>
      <c r="B25" s="7" t="s">
        <v>500</v>
      </c>
      <c r="C25" s="10">
        <v>1</v>
      </c>
      <c r="D25" s="10">
        <v>22525</v>
      </c>
      <c r="E25" s="10">
        <v>12525</v>
      </c>
      <c r="F25" s="10">
        <v>0</v>
      </c>
      <c r="G25" s="10">
        <v>10000</v>
      </c>
      <c r="H25" s="10">
        <v>270300</v>
      </c>
    </row>
    <row r="26" spans="1:8" ht="21" x14ac:dyDescent="0.15">
      <c r="A26" s="6" t="s">
        <v>501</v>
      </c>
      <c r="B26" s="7" t="s">
        <v>502</v>
      </c>
      <c r="C26" s="10">
        <v>1</v>
      </c>
      <c r="D26" s="10">
        <v>19010</v>
      </c>
      <c r="E26" s="10">
        <v>9010</v>
      </c>
      <c r="F26" s="10">
        <v>0</v>
      </c>
      <c r="G26" s="10">
        <v>10000</v>
      </c>
      <c r="H26" s="10">
        <v>228120</v>
      </c>
    </row>
    <row r="27" spans="1:8" ht="21" x14ac:dyDescent="0.15">
      <c r="A27" s="6" t="s">
        <v>503</v>
      </c>
      <c r="B27" s="7" t="s">
        <v>504</v>
      </c>
      <c r="C27" s="10">
        <v>1</v>
      </c>
      <c r="D27" s="10">
        <v>19580</v>
      </c>
      <c r="E27" s="10">
        <v>9580</v>
      </c>
      <c r="F27" s="10">
        <v>0</v>
      </c>
      <c r="G27" s="10">
        <v>10000</v>
      </c>
      <c r="H27" s="10">
        <v>234960</v>
      </c>
    </row>
    <row r="28" spans="1:8" ht="21" x14ac:dyDescent="0.15">
      <c r="A28" s="6" t="s">
        <v>505</v>
      </c>
      <c r="B28" s="7" t="s">
        <v>506</v>
      </c>
      <c r="C28" s="10">
        <v>1</v>
      </c>
      <c r="D28" s="10">
        <v>18023</v>
      </c>
      <c r="E28" s="10">
        <v>8023</v>
      </c>
      <c r="F28" s="10">
        <v>0</v>
      </c>
      <c r="G28" s="10">
        <v>10000</v>
      </c>
      <c r="H28" s="10">
        <v>216276</v>
      </c>
    </row>
    <row r="29" spans="1:8" ht="21" x14ac:dyDescent="0.15">
      <c r="A29" s="6" t="s">
        <v>507</v>
      </c>
      <c r="B29" s="7" t="s">
        <v>508</v>
      </c>
      <c r="C29" s="10">
        <v>1</v>
      </c>
      <c r="D29" s="10">
        <v>16533.4166</v>
      </c>
      <c r="E29" s="10">
        <v>10080</v>
      </c>
      <c r="F29" s="10">
        <v>0</v>
      </c>
      <c r="G29" s="10">
        <v>6453.4165999999996</v>
      </c>
      <c r="H29" s="10">
        <v>198401</v>
      </c>
    </row>
    <row r="30" spans="1:8" ht="21" x14ac:dyDescent="0.15">
      <c r="A30" s="6" t="s">
        <v>509</v>
      </c>
      <c r="B30" s="7" t="s">
        <v>510</v>
      </c>
      <c r="C30" s="10">
        <v>1</v>
      </c>
      <c r="D30" s="10">
        <v>18023</v>
      </c>
      <c r="E30" s="10">
        <v>8023</v>
      </c>
      <c r="F30" s="10">
        <v>0</v>
      </c>
      <c r="G30" s="10">
        <v>10000</v>
      </c>
      <c r="H30" s="10">
        <v>216276</v>
      </c>
    </row>
    <row r="31" spans="1:8" ht="21" x14ac:dyDescent="0.15">
      <c r="A31" s="6" t="s">
        <v>511</v>
      </c>
      <c r="B31" s="7" t="s">
        <v>512</v>
      </c>
      <c r="C31" s="10">
        <v>1</v>
      </c>
      <c r="D31" s="10">
        <v>16435</v>
      </c>
      <c r="E31" s="10">
        <v>8435</v>
      </c>
      <c r="F31" s="10">
        <v>0</v>
      </c>
      <c r="G31" s="10">
        <v>8000</v>
      </c>
      <c r="H31" s="10">
        <v>197220</v>
      </c>
    </row>
    <row r="32" spans="1:8" ht="21" x14ac:dyDescent="0.15">
      <c r="A32" s="6" t="s">
        <v>513</v>
      </c>
      <c r="B32" s="7" t="s">
        <v>514</v>
      </c>
      <c r="C32" s="10">
        <v>1</v>
      </c>
      <c r="D32" s="10">
        <v>29185</v>
      </c>
      <c r="E32" s="10">
        <v>15185</v>
      </c>
      <c r="F32" s="10">
        <v>0</v>
      </c>
      <c r="G32" s="10">
        <v>14000</v>
      </c>
      <c r="H32" s="10">
        <v>350220</v>
      </c>
    </row>
    <row r="33" spans="1:8" ht="21" x14ac:dyDescent="0.15">
      <c r="A33" s="6" t="s">
        <v>515</v>
      </c>
      <c r="B33" s="7" t="s">
        <v>516</v>
      </c>
      <c r="C33" s="10">
        <v>42.75</v>
      </c>
      <c r="D33" s="10">
        <v>43210</v>
      </c>
      <c r="E33" s="10">
        <v>24410</v>
      </c>
      <c r="F33" s="10">
        <v>0</v>
      </c>
      <c r="G33" s="10">
        <v>18800</v>
      </c>
      <c r="H33" s="10">
        <v>22166730</v>
      </c>
    </row>
    <row r="34" spans="1:8" ht="21" x14ac:dyDescent="0.15">
      <c r="A34" s="6" t="s">
        <v>517</v>
      </c>
      <c r="B34" s="7" t="s">
        <v>518</v>
      </c>
      <c r="C34" s="10">
        <v>30.75</v>
      </c>
      <c r="D34" s="10">
        <v>38910</v>
      </c>
      <c r="E34" s="10">
        <v>24410</v>
      </c>
      <c r="F34" s="10">
        <v>0</v>
      </c>
      <c r="G34" s="10">
        <v>14500</v>
      </c>
      <c r="H34" s="10">
        <v>14357790</v>
      </c>
    </row>
    <row r="35" spans="1:8" ht="21" x14ac:dyDescent="0.15">
      <c r="A35" s="6" t="s">
        <v>519</v>
      </c>
      <c r="B35" s="7" t="s">
        <v>520</v>
      </c>
      <c r="C35" s="10">
        <v>24.8</v>
      </c>
      <c r="D35" s="10">
        <v>30500</v>
      </c>
      <c r="E35" s="10">
        <v>24410</v>
      </c>
      <c r="F35" s="10">
        <v>0</v>
      </c>
      <c r="G35" s="10">
        <v>6090</v>
      </c>
      <c r="H35" s="10">
        <v>9076800</v>
      </c>
    </row>
    <row r="36" spans="1:8" ht="24.95" customHeight="1" x14ac:dyDescent="0.15">
      <c r="A36" s="28" t="s">
        <v>521</v>
      </c>
      <c r="B36" s="28"/>
      <c r="C36" s="12" t="s">
        <v>378</v>
      </c>
      <c r="D36" s="12">
        <f>SUBTOTAL(9,D10:D35)</f>
        <v>757444.97493000003</v>
      </c>
      <c r="E36" s="12" t="s">
        <v>378</v>
      </c>
      <c r="F36" s="12" t="s">
        <v>378</v>
      </c>
      <c r="G36" s="12" t="s">
        <v>378</v>
      </c>
      <c r="H36" s="12">
        <f>SUBTOTAL(9,H10:H35)</f>
        <v>59391119.700000003</v>
      </c>
    </row>
    <row r="37" spans="1:8" ht="24.95" customHeight="1" x14ac:dyDescent="0.15"/>
    <row r="38" spans="1:8" ht="24.95" customHeight="1" x14ac:dyDescent="0.15">
      <c r="A38" s="26" t="s">
        <v>458</v>
      </c>
      <c r="B38" s="26"/>
      <c r="C38" s="27" t="s">
        <v>107</v>
      </c>
      <c r="D38" s="27"/>
      <c r="E38" s="27"/>
      <c r="F38" s="27"/>
      <c r="G38" s="27"/>
      <c r="H38" s="27"/>
    </row>
    <row r="39" spans="1:8" ht="24.95" customHeight="1" x14ac:dyDescent="0.15">
      <c r="A39" s="26" t="s">
        <v>459</v>
      </c>
      <c r="B39" s="26"/>
      <c r="C39" s="27" t="s">
        <v>522</v>
      </c>
      <c r="D39" s="27"/>
      <c r="E39" s="27"/>
      <c r="F39" s="27"/>
      <c r="G39" s="27"/>
      <c r="H39" s="27"/>
    </row>
    <row r="40" spans="1:8" ht="24.95" customHeight="1" x14ac:dyDescent="0.15">
      <c r="A40" s="17" t="s">
        <v>523</v>
      </c>
      <c r="B40" s="17"/>
      <c r="C40" s="17"/>
      <c r="D40" s="17"/>
      <c r="E40" s="17"/>
      <c r="F40" s="17"/>
      <c r="G40" s="17"/>
      <c r="H40" s="17"/>
    </row>
    <row r="41" spans="1:8" ht="24.95" customHeight="1" x14ac:dyDescent="0.15"/>
    <row r="42" spans="1:8" ht="50.1" customHeight="1" x14ac:dyDescent="0.15">
      <c r="A42" s="19" t="s">
        <v>367</v>
      </c>
      <c r="B42" s="19" t="s">
        <v>462</v>
      </c>
      <c r="C42" s="19" t="s">
        <v>463</v>
      </c>
      <c r="D42" s="19" t="s">
        <v>464</v>
      </c>
      <c r="E42" s="19"/>
      <c r="F42" s="19"/>
      <c r="G42" s="19"/>
      <c r="H42" s="19" t="s">
        <v>465</v>
      </c>
    </row>
    <row r="43" spans="1:8" ht="50.1" customHeight="1" x14ac:dyDescent="0.15">
      <c r="A43" s="19"/>
      <c r="B43" s="19"/>
      <c r="C43" s="19"/>
      <c r="D43" s="19" t="s">
        <v>466</v>
      </c>
      <c r="E43" s="19" t="s">
        <v>467</v>
      </c>
      <c r="F43" s="19"/>
      <c r="G43" s="19"/>
      <c r="H43" s="19"/>
    </row>
    <row r="44" spans="1:8" ht="50.1" customHeight="1" x14ac:dyDescent="0.15">
      <c r="A44" s="19"/>
      <c r="B44" s="19"/>
      <c r="C44" s="19"/>
      <c r="D44" s="19"/>
      <c r="E44" s="6" t="s">
        <v>468</v>
      </c>
      <c r="F44" s="6" t="s">
        <v>469</v>
      </c>
      <c r="G44" s="6" t="s">
        <v>470</v>
      </c>
      <c r="H44" s="19"/>
    </row>
    <row r="45" spans="1:8" ht="24.95" customHeight="1" x14ac:dyDescent="0.15">
      <c r="A45" s="6" t="s">
        <v>374</v>
      </c>
      <c r="B45" s="6" t="s">
        <v>471</v>
      </c>
      <c r="C45" s="6" t="s">
        <v>472</v>
      </c>
      <c r="D45" s="6" t="s">
        <v>473</v>
      </c>
      <c r="E45" s="6" t="s">
        <v>474</v>
      </c>
      <c r="F45" s="6" t="s">
        <v>475</v>
      </c>
      <c r="G45" s="6" t="s">
        <v>476</v>
      </c>
      <c r="H45" s="6" t="s">
        <v>477</v>
      </c>
    </row>
    <row r="46" spans="1:8" ht="24.95" customHeight="1" x14ac:dyDescent="0.15">
      <c r="A46" s="28" t="s">
        <v>521</v>
      </c>
      <c r="B46" s="28"/>
      <c r="C46" s="12" t="s">
        <v>378</v>
      </c>
      <c r="D46" s="12" t="s">
        <v>378</v>
      </c>
      <c r="E46" s="12" t="s">
        <v>378</v>
      </c>
      <c r="F46" s="12" t="s">
        <v>378</v>
      </c>
      <c r="G46" s="12" t="s">
        <v>378</v>
      </c>
      <c r="H46" s="12" t="s">
        <v>378</v>
      </c>
    </row>
  </sheetData>
  <sheetProtection password="F692" sheet="1" objects="1" scenarios="1"/>
  <mergeCells count="26">
    <mergeCell ref="A46:B46"/>
    <mergeCell ref="A40:H40"/>
    <mergeCell ref="A42:A44"/>
    <mergeCell ref="B42:B44"/>
    <mergeCell ref="C42:C44"/>
    <mergeCell ref="D42:G42"/>
    <mergeCell ref="H42:H44"/>
    <mergeCell ref="D43:D44"/>
    <mergeCell ref="E43:G43"/>
    <mergeCell ref="A36:B36"/>
    <mergeCell ref="A38:B38"/>
    <mergeCell ref="C38:H38"/>
    <mergeCell ref="A39:B39"/>
    <mergeCell ref="C39:H3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524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525</v>
      </c>
      <c r="C7" s="19"/>
      <c r="D7" s="6" t="s">
        <v>526</v>
      </c>
      <c r="E7" s="6" t="s">
        <v>527</v>
      </c>
      <c r="F7" s="6" t="s">
        <v>528</v>
      </c>
      <c r="G7" s="6" t="s">
        <v>529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374</v>
      </c>
      <c r="B9" s="20" t="s">
        <v>530</v>
      </c>
      <c r="C9" s="20"/>
      <c r="D9" s="10">
        <v>100</v>
      </c>
      <c r="E9" s="10">
        <v>65</v>
      </c>
      <c r="F9" s="10">
        <v>7</v>
      </c>
      <c r="G9" s="10">
        <v>45500</v>
      </c>
    </row>
    <row r="10" spans="1:7" ht="24.95" customHeight="1" x14ac:dyDescent="0.15">
      <c r="A10" s="28" t="s">
        <v>521</v>
      </c>
      <c r="B10" s="28"/>
      <c r="C10" s="28"/>
      <c r="D10" s="28"/>
      <c r="E10" s="28"/>
      <c r="F10" s="28"/>
      <c r="G10" s="12">
        <v>45500</v>
      </c>
    </row>
    <row r="11" spans="1:7" ht="24.95" customHeight="1" x14ac:dyDescent="0.15"/>
    <row r="12" spans="1:7" ht="20.100000000000001" customHeight="1" x14ac:dyDescent="0.15">
      <c r="A12" s="26" t="s">
        <v>458</v>
      </c>
      <c r="B12" s="26"/>
      <c r="C12" s="27" t="s">
        <v>137</v>
      </c>
      <c r="D12" s="27"/>
      <c r="E12" s="27"/>
      <c r="F12" s="27"/>
      <c r="G12" s="27"/>
    </row>
    <row r="13" spans="1:7" ht="20.100000000000001" customHeight="1" x14ac:dyDescent="0.15">
      <c r="A13" s="26" t="s">
        <v>459</v>
      </c>
      <c r="B13" s="26"/>
      <c r="C13" s="27" t="s">
        <v>460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531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367</v>
      </c>
      <c r="B17" s="19" t="s">
        <v>525</v>
      </c>
      <c r="C17" s="19"/>
      <c r="D17" s="6" t="s">
        <v>532</v>
      </c>
      <c r="E17" s="6" t="s">
        <v>533</v>
      </c>
      <c r="F17" s="6" t="s">
        <v>534</v>
      </c>
      <c r="G17" s="6" t="s">
        <v>529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0.100000000000001" customHeight="1" x14ac:dyDescent="0.15">
      <c r="A19" s="6" t="s">
        <v>374</v>
      </c>
      <c r="B19" s="20" t="s">
        <v>535</v>
      </c>
      <c r="C19" s="20"/>
      <c r="D19" s="10">
        <v>1</v>
      </c>
      <c r="E19" s="10">
        <v>6</v>
      </c>
      <c r="F19" s="10">
        <v>50</v>
      </c>
      <c r="G19" s="10">
        <v>300</v>
      </c>
    </row>
    <row r="20" spans="1:7" ht="24.95" customHeight="1" x14ac:dyDescent="0.15">
      <c r="A20" s="28" t="s">
        <v>521</v>
      </c>
      <c r="B20" s="28"/>
      <c r="C20" s="28"/>
      <c r="D20" s="28"/>
      <c r="E20" s="28"/>
      <c r="F20" s="28"/>
      <c r="G20" s="12">
        <v>300</v>
      </c>
    </row>
    <row r="21" spans="1:7" ht="24.95" customHeight="1" x14ac:dyDescent="0.15"/>
    <row r="22" spans="1:7" ht="20.100000000000001" customHeight="1" x14ac:dyDescent="0.15">
      <c r="A22" s="26" t="s">
        <v>458</v>
      </c>
      <c r="B22" s="26"/>
      <c r="C22" s="27" t="s">
        <v>107</v>
      </c>
      <c r="D22" s="27"/>
      <c r="E22" s="27"/>
      <c r="F22" s="27"/>
      <c r="G22" s="27"/>
    </row>
    <row r="23" spans="1:7" ht="20.100000000000001" customHeight="1" x14ac:dyDescent="0.15">
      <c r="A23" s="26" t="s">
        <v>459</v>
      </c>
      <c r="B23" s="26"/>
      <c r="C23" s="27" t="s">
        <v>460</v>
      </c>
      <c r="D23" s="27"/>
      <c r="E23" s="27"/>
      <c r="F23" s="27"/>
      <c r="G23" s="27"/>
    </row>
    <row r="24" spans="1:7" ht="15" customHeight="1" x14ac:dyDescent="0.15"/>
    <row r="25" spans="1:7" ht="24.95" customHeight="1" x14ac:dyDescent="0.15">
      <c r="A25" s="17" t="s">
        <v>531</v>
      </c>
      <c r="B25" s="17"/>
      <c r="C25" s="17"/>
      <c r="D25" s="17"/>
      <c r="E25" s="17"/>
      <c r="F25" s="17"/>
      <c r="G25" s="17"/>
    </row>
    <row r="26" spans="1:7" ht="15" customHeight="1" x14ac:dyDescent="0.15"/>
    <row r="27" spans="1:7" ht="50.1" customHeight="1" x14ac:dyDescent="0.15">
      <c r="A27" s="6" t="s">
        <v>367</v>
      </c>
      <c r="B27" s="19" t="s">
        <v>525</v>
      </c>
      <c r="C27" s="19"/>
      <c r="D27" s="6" t="s">
        <v>532</v>
      </c>
      <c r="E27" s="6" t="s">
        <v>533</v>
      </c>
      <c r="F27" s="6" t="s">
        <v>534</v>
      </c>
      <c r="G27" s="6" t="s">
        <v>529</v>
      </c>
    </row>
    <row r="28" spans="1:7" ht="15" customHeight="1" x14ac:dyDescent="0.15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20.100000000000001" customHeight="1" x14ac:dyDescent="0.15">
      <c r="A29" s="6" t="s">
        <v>374</v>
      </c>
      <c r="B29" s="20" t="s">
        <v>535</v>
      </c>
      <c r="C29" s="20"/>
      <c r="D29" s="10">
        <v>1</v>
      </c>
      <c r="E29" s="10">
        <v>12</v>
      </c>
      <c r="F29" s="10">
        <v>34000</v>
      </c>
      <c r="G29" s="10">
        <v>408000</v>
      </c>
    </row>
    <row r="30" spans="1:7" ht="24.95" customHeight="1" x14ac:dyDescent="0.15">
      <c r="A30" s="28" t="s">
        <v>521</v>
      </c>
      <c r="B30" s="28"/>
      <c r="C30" s="28"/>
      <c r="D30" s="28"/>
      <c r="E30" s="28"/>
      <c r="F30" s="28"/>
      <c r="G30" s="12">
        <v>408000</v>
      </c>
    </row>
    <row r="31" spans="1:7" ht="24.95" customHeight="1" x14ac:dyDescent="0.15"/>
    <row r="32" spans="1:7" ht="20.100000000000001" customHeight="1" x14ac:dyDescent="0.15">
      <c r="A32" s="26" t="s">
        <v>458</v>
      </c>
      <c r="B32" s="26"/>
      <c r="C32" s="27" t="s">
        <v>166</v>
      </c>
      <c r="D32" s="27"/>
      <c r="E32" s="27"/>
      <c r="F32" s="27"/>
      <c r="G32" s="27"/>
    </row>
    <row r="33" spans="1:7" ht="20.100000000000001" customHeight="1" x14ac:dyDescent="0.15">
      <c r="A33" s="26" t="s">
        <v>459</v>
      </c>
      <c r="B33" s="26"/>
      <c r="C33" s="27" t="s">
        <v>460</v>
      </c>
      <c r="D33" s="27"/>
      <c r="E33" s="27"/>
      <c r="F33" s="27"/>
      <c r="G33" s="27"/>
    </row>
    <row r="34" spans="1:7" ht="15" customHeight="1" x14ac:dyDescent="0.15"/>
    <row r="35" spans="1:7" ht="50.1" customHeight="1" x14ac:dyDescent="0.15">
      <c r="A35" s="17" t="s">
        <v>536</v>
      </c>
      <c r="B35" s="17"/>
      <c r="C35" s="17"/>
      <c r="D35" s="17"/>
      <c r="E35" s="17"/>
      <c r="F35" s="17"/>
      <c r="G35" s="17"/>
    </row>
    <row r="36" spans="1:7" ht="15" customHeight="1" x14ac:dyDescent="0.15"/>
    <row r="37" spans="1:7" ht="50.1" customHeight="1" x14ac:dyDescent="0.15">
      <c r="A37" s="6" t="s">
        <v>367</v>
      </c>
      <c r="B37" s="19" t="s">
        <v>537</v>
      </c>
      <c r="C37" s="19"/>
      <c r="D37" s="19"/>
      <c r="E37" s="19"/>
      <c r="F37" s="6" t="s">
        <v>538</v>
      </c>
      <c r="G37" s="6" t="s">
        <v>539</v>
      </c>
    </row>
    <row r="38" spans="1:7" ht="15" customHeight="1" x14ac:dyDescent="0.15">
      <c r="A38" s="6">
        <v>1</v>
      </c>
      <c r="B38" s="19">
        <v>2</v>
      </c>
      <c r="C38" s="19"/>
      <c r="D38" s="19"/>
      <c r="E38" s="19"/>
      <c r="F38" s="6">
        <v>3</v>
      </c>
      <c r="G38" s="6">
        <v>4</v>
      </c>
    </row>
    <row r="39" spans="1:7" ht="20.100000000000001" customHeight="1" x14ac:dyDescent="0.15">
      <c r="A39" s="6" t="s">
        <v>374</v>
      </c>
      <c r="B39" s="20" t="s">
        <v>540</v>
      </c>
      <c r="C39" s="20"/>
      <c r="D39" s="20"/>
      <c r="E39" s="20"/>
      <c r="F39" s="10">
        <v>59391119.700000003</v>
      </c>
      <c r="G39" s="10">
        <v>13066046.33</v>
      </c>
    </row>
    <row r="40" spans="1:7" ht="20.100000000000001" customHeight="1" x14ac:dyDescent="0.15">
      <c r="A40" s="6" t="s">
        <v>471</v>
      </c>
      <c r="B40" s="20" t="s">
        <v>541</v>
      </c>
      <c r="C40" s="20"/>
      <c r="D40" s="20"/>
      <c r="E40" s="20"/>
      <c r="F40" s="10">
        <v>59391119.700000003</v>
      </c>
      <c r="G40" s="10">
        <v>1722342.47</v>
      </c>
    </row>
    <row r="41" spans="1:7" ht="20.100000000000001" customHeight="1" x14ac:dyDescent="0.15">
      <c r="A41" s="6" t="s">
        <v>472</v>
      </c>
      <c r="B41" s="20" t="s">
        <v>541</v>
      </c>
      <c r="C41" s="20"/>
      <c r="D41" s="20"/>
      <c r="E41" s="20"/>
      <c r="F41" s="10">
        <v>59391119.700000003</v>
      </c>
      <c r="G41" s="10">
        <v>118782.24</v>
      </c>
    </row>
    <row r="42" spans="1:7" ht="20.100000000000001" customHeight="1" x14ac:dyDescent="0.15">
      <c r="A42" s="6" t="s">
        <v>473</v>
      </c>
      <c r="B42" s="20" t="s">
        <v>542</v>
      </c>
      <c r="C42" s="20"/>
      <c r="D42" s="20"/>
      <c r="E42" s="20"/>
      <c r="F42" s="10">
        <v>59391119.700000003</v>
      </c>
      <c r="G42" s="10">
        <v>3028947.1</v>
      </c>
    </row>
    <row r="43" spans="1:7" ht="24.95" customHeight="1" x14ac:dyDescent="0.15">
      <c r="A43" s="28" t="s">
        <v>521</v>
      </c>
      <c r="B43" s="28"/>
      <c r="C43" s="28"/>
      <c r="D43" s="28"/>
      <c r="E43" s="28"/>
      <c r="F43" s="28"/>
      <c r="G43" s="12">
        <v>17936118.140000001</v>
      </c>
    </row>
    <row r="44" spans="1:7" ht="24.95" customHeight="1" x14ac:dyDescent="0.15"/>
    <row r="45" spans="1:7" ht="20.100000000000001" customHeight="1" x14ac:dyDescent="0.15">
      <c r="A45" s="26" t="s">
        <v>458</v>
      </c>
      <c r="B45" s="26"/>
      <c r="C45" s="27" t="s">
        <v>181</v>
      </c>
      <c r="D45" s="27"/>
      <c r="E45" s="27"/>
      <c r="F45" s="27"/>
      <c r="G45" s="27"/>
    </row>
    <row r="46" spans="1:7" ht="20.100000000000001" customHeight="1" x14ac:dyDescent="0.15">
      <c r="A46" s="26" t="s">
        <v>459</v>
      </c>
      <c r="B46" s="26"/>
      <c r="C46" s="27" t="s">
        <v>460</v>
      </c>
      <c r="D46" s="27"/>
      <c r="E46" s="27"/>
      <c r="F46" s="27"/>
      <c r="G46" s="27"/>
    </row>
    <row r="47" spans="1:7" ht="15" customHeight="1" x14ac:dyDescent="0.15"/>
    <row r="48" spans="1:7" ht="50.1" customHeight="1" x14ac:dyDescent="0.15">
      <c r="A48" s="17" t="s">
        <v>543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367</v>
      </c>
      <c r="B50" s="19" t="s">
        <v>43</v>
      </c>
      <c r="C50" s="19"/>
      <c r="D50" s="19"/>
      <c r="E50" s="6" t="s">
        <v>544</v>
      </c>
      <c r="F50" s="6" t="s">
        <v>545</v>
      </c>
      <c r="G50" s="6" t="s">
        <v>546</v>
      </c>
    </row>
    <row r="51" spans="1:7" ht="15" customHeight="1" x14ac:dyDescent="0.15">
      <c r="A51" s="6">
        <v>1</v>
      </c>
      <c r="B51" s="19">
        <v>2</v>
      </c>
      <c r="C51" s="19"/>
      <c r="D51" s="19"/>
      <c r="E51" s="6">
        <v>3</v>
      </c>
      <c r="F51" s="6">
        <v>4</v>
      </c>
      <c r="G51" s="6">
        <v>5</v>
      </c>
    </row>
    <row r="52" spans="1:7" ht="24.95" customHeight="1" x14ac:dyDescent="0.15"/>
    <row r="53" spans="1:7" ht="24.95" customHeight="1" x14ac:dyDescent="0.15">
      <c r="A53" s="26" t="s">
        <v>458</v>
      </c>
      <c r="B53" s="26"/>
      <c r="C53" s="27"/>
      <c r="D53" s="27"/>
      <c r="E53" s="27"/>
      <c r="F53" s="27"/>
      <c r="G53" s="27"/>
    </row>
    <row r="54" spans="1:7" ht="24.95" customHeight="1" x14ac:dyDescent="0.15">
      <c r="A54" s="26" t="s">
        <v>459</v>
      </c>
      <c r="B54" s="26"/>
      <c r="C54" s="27"/>
      <c r="D54" s="27"/>
      <c r="E54" s="27"/>
      <c r="F54" s="27"/>
      <c r="G54" s="27"/>
    </row>
    <row r="55" spans="1:7" ht="15" customHeight="1" x14ac:dyDescent="0.15"/>
    <row r="56" spans="1:7" ht="50.1" customHeight="1" x14ac:dyDescent="0.15">
      <c r="A56" s="17" t="s">
        <v>547</v>
      </c>
      <c r="B56" s="17"/>
      <c r="C56" s="17"/>
      <c r="D56" s="17"/>
      <c r="E56" s="17"/>
      <c r="F56" s="17"/>
      <c r="G56" s="17"/>
    </row>
    <row r="57" spans="1:7" ht="15" customHeight="1" x14ac:dyDescent="0.15"/>
    <row r="58" spans="1:7" ht="50.1" customHeight="1" x14ac:dyDescent="0.15">
      <c r="A58" s="6" t="s">
        <v>367</v>
      </c>
      <c r="B58" s="19" t="s">
        <v>43</v>
      </c>
      <c r="C58" s="19"/>
      <c r="D58" s="19"/>
      <c r="E58" s="6" t="s">
        <v>544</v>
      </c>
      <c r="F58" s="6" t="s">
        <v>545</v>
      </c>
      <c r="G58" s="6" t="s">
        <v>546</v>
      </c>
    </row>
    <row r="59" spans="1:7" ht="24.95" customHeight="1" x14ac:dyDescent="0.15">
      <c r="A59" s="6" t="s">
        <v>377</v>
      </c>
      <c r="B59" s="19" t="s">
        <v>377</v>
      </c>
      <c r="C59" s="19"/>
      <c r="D59" s="19"/>
      <c r="E59" s="6" t="s">
        <v>377</v>
      </c>
      <c r="F59" s="6" t="s">
        <v>377</v>
      </c>
      <c r="G59" s="6" t="s">
        <v>377</v>
      </c>
    </row>
    <row r="60" spans="1:7" ht="24.95" customHeight="1" x14ac:dyDescent="0.15"/>
    <row r="61" spans="1:7" ht="20.100000000000001" customHeight="1" x14ac:dyDescent="0.15">
      <c r="A61" s="26" t="s">
        <v>458</v>
      </c>
      <c r="B61" s="26"/>
      <c r="C61" s="27" t="s">
        <v>207</v>
      </c>
      <c r="D61" s="27"/>
      <c r="E61" s="27"/>
      <c r="F61" s="27"/>
      <c r="G61" s="27"/>
    </row>
    <row r="62" spans="1:7" ht="20.100000000000001" customHeight="1" x14ac:dyDescent="0.15">
      <c r="A62" s="26" t="s">
        <v>459</v>
      </c>
      <c r="B62" s="26"/>
      <c r="C62" s="27" t="s">
        <v>460</v>
      </c>
      <c r="D62" s="27"/>
      <c r="E62" s="27"/>
      <c r="F62" s="27"/>
      <c r="G62" s="27"/>
    </row>
    <row r="63" spans="1:7" ht="15" customHeight="1" x14ac:dyDescent="0.15"/>
    <row r="64" spans="1:7" ht="24.95" customHeight="1" x14ac:dyDescent="0.15">
      <c r="A64" s="17" t="s">
        <v>548</v>
      </c>
      <c r="B64" s="17"/>
      <c r="C64" s="17"/>
      <c r="D64" s="17"/>
      <c r="E64" s="17"/>
      <c r="F64" s="17"/>
      <c r="G64" s="17"/>
    </row>
    <row r="65" spans="1:7" ht="15" customHeight="1" x14ac:dyDescent="0.15"/>
    <row r="66" spans="1:7" ht="60" customHeight="1" x14ac:dyDescent="0.15">
      <c r="A66" s="6" t="s">
        <v>367</v>
      </c>
      <c r="B66" s="19" t="s">
        <v>525</v>
      </c>
      <c r="C66" s="19"/>
      <c r="D66" s="19"/>
      <c r="E66" s="6" t="s">
        <v>549</v>
      </c>
      <c r="F66" s="6" t="s">
        <v>550</v>
      </c>
      <c r="G66" s="6" t="s">
        <v>551</v>
      </c>
    </row>
    <row r="67" spans="1:7" ht="15" customHeight="1" x14ac:dyDescent="0.15">
      <c r="A67" s="6">
        <v>1</v>
      </c>
      <c r="B67" s="19">
        <v>2</v>
      </c>
      <c r="C67" s="19"/>
      <c r="D67" s="19"/>
      <c r="E67" s="6">
        <v>3</v>
      </c>
      <c r="F67" s="6">
        <v>4</v>
      </c>
      <c r="G67" s="6">
        <v>5</v>
      </c>
    </row>
    <row r="68" spans="1:7" ht="20.100000000000001" customHeight="1" x14ac:dyDescent="0.15">
      <c r="A68" s="6" t="s">
        <v>374</v>
      </c>
      <c r="B68" s="20" t="s">
        <v>552</v>
      </c>
      <c r="C68" s="20"/>
      <c r="D68" s="20"/>
      <c r="E68" s="10">
        <v>4829.63</v>
      </c>
      <c r="F68" s="10">
        <v>1</v>
      </c>
      <c r="G68" s="10">
        <v>4829.63</v>
      </c>
    </row>
    <row r="69" spans="1:7" ht="24.95" customHeight="1" x14ac:dyDescent="0.15">
      <c r="A69" s="28" t="s">
        <v>521</v>
      </c>
      <c r="B69" s="28"/>
      <c r="C69" s="28"/>
      <c r="D69" s="28"/>
      <c r="E69" s="28"/>
      <c r="F69" s="28"/>
      <c r="G69" s="12">
        <v>4829.63</v>
      </c>
    </row>
    <row r="70" spans="1:7" ht="24.95" customHeight="1" x14ac:dyDescent="0.15"/>
    <row r="71" spans="1:7" ht="24.95" customHeight="1" x14ac:dyDescent="0.15">
      <c r="A71" s="26" t="s">
        <v>458</v>
      </c>
      <c r="B71" s="26"/>
      <c r="C71" s="27"/>
      <c r="D71" s="27"/>
      <c r="E71" s="27"/>
      <c r="F71" s="27"/>
      <c r="G71" s="27"/>
    </row>
    <row r="72" spans="1:7" ht="24.95" customHeight="1" x14ac:dyDescent="0.15">
      <c r="A72" s="26" t="s">
        <v>459</v>
      </c>
      <c r="B72" s="26"/>
      <c r="C72" s="27"/>
      <c r="D72" s="27"/>
      <c r="E72" s="27"/>
      <c r="F72" s="27"/>
      <c r="G72" s="27"/>
    </row>
    <row r="73" spans="1:7" ht="15" customHeight="1" x14ac:dyDescent="0.15"/>
    <row r="74" spans="1:7" ht="24.95" customHeight="1" x14ac:dyDescent="0.15">
      <c r="A74" s="17" t="s">
        <v>553</v>
      </c>
      <c r="B74" s="17"/>
      <c r="C74" s="17"/>
      <c r="D74" s="17"/>
      <c r="E74" s="17"/>
      <c r="F74" s="17"/>
      <c r="G74" s="17"/>
    </row>
    <row r="75" spans="1:7" ht="15" customHeight="1" x14ac:dyDescent="0.15"/>
    <row r="76" spans="1:7" ht="50.1" customHeight="1" x14ac:dyDescent="0.15">
      <c r="A76" s="6" t="s">
        <v>367</v>
      </c>
      <c r="B76" s="19" t="s">
        <v>43</v>
      </c>
      <c r="C76" s="19"/>
      <c r="D76" s="19"/>
      <c r="E76" s="6" t="s">
        <v>544</v>
      </c>
      <c r="F76" s="6" t="s">
        <v>545</v>
      </c>
      <c r="G76" s="6" t="s">
        <v>546</v>
      </c>
    </row>
    <row r="77" spans="1:7" ht="24.95" customHeight="1" x14ac:dyDescent="0.15">
      <c r="A77" s="6" t="s">
        <v>377</v>
      </c>
      <c r="B77" s="19" t="s">
        <v>377</v>
      </c>
      <c r="C77" s="19"/>
      <c r="D77" s="19"/>
      <c r="E77" s="6" t="s">
        <v>377</v>
      </c>
      <c r="F77" s="6" t="s">
        <v>377</v>
      </c>
      <c r="G77" s="6" t="s">
        <v>377</v>
      </c>
    </row>
    <row r="78" spans="1:7" ht="24.95" customHeight="1" x14ac:dyDescent="0.15"/>
    <row r="79" spans="1:7" ht="24.95" customHeight="1" x14ac:dyDescent="0.15">
      <c r="A79" s="26" t="s">
        <v>458</v>
      </c>
      <c r="B79" s="26"/>
      <c r="C79" s="27"/>
      <c r="D79" s="27"/>
      <c r="E79" s="27"/>
      <c r="F79" s="27"/>
      <c r="G79" s="27"/>
    </row>
    <row r="80" spans="1:7" ht="24.95" customHeight="1" x14ac:dyDescent="0.15">
      <c r="A80" s="26" t="s">
        <v>459</v>
      </c>
      <c r="B80" s="26"/>
      <c r="C80" s="27"/>
      <c r="D80" s="27"/>
      <c r="E80" s="27"/>
      <c r="F80" s="27"/>
      <c r="G80" s="27"/>
    </row>
    <row r="81" spans="1:7" ht="15" customHeight="1" x14ac:dyDescent="0.15"/>
    <row r="82" spans="1:7" ht="24.95" customHeight="1" x14ac:dyDescent="0.15">
      <c r="A82" s="17" t="s">
        <v>554</v>
      </c>
      <c r="B82" s="17"/>
      <c r="C82" s="17"/>
      <c r="D82" s="17"/>
      <c r="E82" s="17"/>
      <c r="F82" s="17"/>
      <c r="G82" s="17"/>
    </row>
    <row r="83" spans="1:7" ht="15" customHeight="1" x14ac:dyDescent="0.15"/>
    <row r="84" spans="1:7" ht="50.1" customHeight="1" x14ac:dyDescent="0.15">
      <c r="A84" s="6" t="s">
        <v>367</v>
      </c>
      <c r="B84" s="19" t="s">
        <v>43</v>
      </c>
      <c r="C84" s="19"/>
      <c r="D84" s="19"/>
      <c r="E84" s="6" t="s">
        <v>544</v>
      </c>
      <c r="F84" s="6" t="s">
        <v>545</v>
      </c>
      <c r="G84" s="6" t="s">
        <v>546</v>
      </c>
    </row>
    <row r="85" spans="1:7" ht="24.95" customHeight="1" x14ac:dyDescent="0.15">
      <c r="A85" s="6" t="s">
        <v>377</v>
      </c>
      <c r="B85" s="19" t="s">
        <v>377</v>
      </c>
      <c r="C85" s="19"/>
      <c r="D85" s="19"/>
      <c r="E85" s="6" t="s">
        <v>377</v>
      </c>
      <c r="F85" s="6" t="s">
        <v>377</v>
      </c>
      <c r="G85" s="6" t="s">
        <v>377</v>
      </c>
    </row>
  </sheetData>
  <sheetProtection password="F692" sheet="1" objects="1" scenarios="1"/>
  <mergeCells count="76">
    <mergeCell ref="B84:D84"/>
    <mergeCell ref="B85:D85"/>
    <mergeCell ref="A79:B79"/>
    <mergeCell ref="C79:G79"/>
    <mergeCell ref="A80:B80"/>
    <mergeCell ref="C80:G80"/>
    <mergeCell ref="A82:G82"/>
    <mergeCell ref="A72:B72"/>
    <mergeCell ref="C72:G72"/>
    <mergeCell ref="A74:G74"/>
    <mergeCell ref="B76:D76"/>
    <mergeCell ref="B77:D77"/>
    <mergeCell ref="B66:D66"/>
    <mergeCell ref="B67:D67"/>
    <mergeCell ref="B68:D68"/>
    <mergeCell ref="A69:F69"/>
    <mergeCell ref="A71:B71"/>
    <mergeCell ref="C71:G71"/>
    <mergeCell ref="A61:B61"/>
    <mergeCell ref="C61:G61"/>
    <mergeCell ref="A62:B62"/>
    <mergeCell ref="C62:G62"/>
    <mergeCell ref="A64:G64"/>
    <mergeCell ref="A54:B54"/>
    <mergeCell ref="C54:G54"/>
    <mergeCell ref="A56:G56"/>
    <mergeCell ref="B58:D58"/>
    <mergeCell ref="B59:D59"/>
    <mergeCell ref="A48:G48"/>
    <mergeCell ref="B50:D50"/>
    <mergeCell ref="B51:D51"/>
    <mergeCell ref="A53:B53"/>
    <mergeCell ref="C53:G53"/>
    <mergeCell ref="B42:E42"/>
    <mergeCell ref="A43:F43"/>
    <mergeCell ref="A45:B45"/>
    <mergeCell ref="C45:G45"/>
    <mergeCell ref="A46:B46"/>
    <mergeCell ref="C46:G46"/>
    <mergeCell ref="B37:E37"/>
    <mergeCell ref="B38:E38"/>
    <mergeCell ref="B39:E39"/>
    <mergeCell ref="B40:E40"/>
    <mergeCell ref="B41:E41"/>
    <mergeCell ref="A32:B32"/>
    <mergeCell ref="C32:G32"/>
    <mergeCell ref="A33:B33"/>
    <mergeCell ref="C33:G33"/>
    <mergeCell ref="A35:G35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272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522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555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525</v>
      </c>
      <c r="C7" s="19"/>
      <c r="D7" s="6" t="s">
        <v>556</v>
      </c>
      <c r="E7" s="6" t="s">
        <v>557</v>
      </c>
      <c r="F7" s="6" t="s">
        <v>558</v>
      </c>
      <c r="G7" s="6" t="s">
        <v>559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>
      <c r="A9" s="28" t="s">
        <v>521</v>
      </c>
      <c r="B9" s="28"/>
      <c r="C9" s="28"/>
      <c r="D9" s="28"/>
      <c r="E9" s="28"/>
      <c r="F9" s="28"/>
      <c r="G9" s="12"/>
    </row>
    <row r="10" spans="1:7" ht="24.95" customHeight="1" x14ac:dyDescent="0.15"/>
    <row r="11" spans="1:7" ht="20.100000000000001" customHeight="1" x14ac:dyDescent="0.15">
      <c r="A11" s="26" t="s">
        <v>458</v>
      </c>
      <c r="B11" s="26"/>
      <c r="C11" s="27" t="s">
        <v>272</v>
      </c>
      <c r="D11" s="27"/>
      <c r="E11" s="27"/>
      <c r="F11" s="27"/>
      <c r="G11" s="27"/>
    </row>
    <row r="12" spans="1:7" ht="20.100000000000001" customHeight="1" x14ac:dyDescent="0.15">
      <c r="A12" s="26" t="s">
        <v>459</v>
      </c>
      <c r="B12" s="26"/>
      <c r="C12" s="27" t="s">
        <v>522</v>
      </c>
      <c r="D12" s="27"/>
      <c r="E12" s="27"/>
      <c r="F12" s="27"/>
      <c r="G12" s="27"/>
    </row>
    <row r="13" spans="1:7" ht="15" customHeight="1" x14ac:dyDescent="0.15"/>
    <row r="14" spans="1:7" ht="24.95" customHeight="1" x14ac:dyDescent="0.15">
      <c r="A14" s="17" t="s">
        <v>555</v>
      </c>
      <c r="B14" s="17"/>
      <c r="C14" s="17"/>
      <c r="D14" s="17"/>
      <c r="E14" s="17"/>
      <c r="F14" s="17"/>
      <c r="G14" s="17"/>
    </row>
    <row r="15" spans="1:7" ht="15" customHeight="1" x14ac:dyDescent="0.15"/>
    <row r="16" spans="1:7" ht="50.1" customHeight="1" x14ac:dyDescent="0.15">
      <c r="A16" s="6" t="s">
        <v>367</v>
      </c>
      <c r="B16" s="19" t="s">
        <v>525</v>
      </c>
      <c r="C16" s="19"/>
      <c r="D16" s="6" t="s">
        <v>556</v>
      </c>
      <c r="E16" s="6" t="s">
        <v>557</v>
      </c>
      <c r="F16" s="6" t="s">
        <v>558</v>
      </c>
      <c r="G16" s="6" t="s">
        <v>559</v>
      </c>
    </row>
    <row r="17" spans="1:7" ht="15" customHeight="1" x14ac:dyDescent="0.15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24.95" customHeight="1" x14ac:dyDescent="0.15">
      <c r="A18" s="28" t="s">
        <v>521</v>
      </c>
      <c r="B18" s="28"/>
      <c r="C18" s="28"/>
      <c r="D18" s="28"/>
      <c r="E18" s="28"/>
      <c r="F18" s="28"/>
      <c r="G18" s="12"/>
    </row>
    <row r="19" spans="1:7" ht="24.95" customHeight="1" x14ac:dyDescent="0.15"/>
    <row r="20" spans="1:7" ht="20.100000000000001" customHeight="1" x14ac:dyDescent="0.15">
      <c r="A20" s="26" t="s">
        <v>458</v>
      </c>
      <c r="B20" s="26"/>
      <c r="C20" s="27" t="s">
        <v>272</v>
      </c>
      <c r="D20" s="27"/>
      <c r="E20" s="27"/>
      <c r="F20" s="27"/>
      <c r="G20" s="27"/>
    </row>
    <row r="21" spans="1:7" ht="20.100000000000001" customHeight="1" x14ac:dyDescent="0.15">
      <c r="A21" s="26" t="s">
        <v>459</v>
      </c>
      <c r="B21" s="26"/>
      <c r="C21" s="27" t="s">
        <v>522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555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367</v>
      </c>
      <c r="B25" s="19" t="s">
        <v>525</v>
      </c>
      <c r="C25" s="19"/>
      <c r="D25" s="6" t="s">
        <v>556</v>
      </c>
      <c r="E25" s="6" t="s">
        <v>557</v>
      </c>
      <c r="F25" s="6" t="s">
        <v>558</v>
      </c>
      <c r="G25" s="6" t="s">
        <v>559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24.95" customHeight="1" x14ac:dyDescent="0.15">
      <c r="A27" s="28" t="s">
        <v>521</v>
      </c>
      <c r="B27" s="28"/>
      <c r="C27" s="28"/>
      <c r="D27" s="28"/>
      <c r="E27" s="28"/>
      <c r="F27" s="28"/>
      <c r="G27" s="12"/>
    </row>
    <row r="28" spans="1:7" ht="24.95" customHeight="1" x14ac:dyDescent="0.15"/>
    <row r="29" spans="1:7" ht="20.100000000000001" customHeight="1" x14ac:dyDescent="0.15">
      <c r="A29" s="26" t="s">
        <v>458</v>
      </c>
      <c r="B29" s="26"/>
      <c r="C29" s="27" t="s">
        <v>272</v>
      </c>
      <c r="D29" s="27"/>
      <c r="E29" s="27"/>
      <c r="F29" s="27"/>
      <c r="G29" s="27"/>
    </row>
    <row r="30" spans="1:7" ht="20.100000000000001" customHeight="1" x14ac:dyDescent="0.15">
      <c r="A30" s="26" t="s">
        <v>459</v>
      </c>
      <c r="B30" s="26"/>
      <c r="C30" s="27" t="s">
        <v>522</v>
      </c>
      <c r="D30" s="27"/>
      <c r="E30" s="27"/>
      <c r="F30" s="27"/>
      <c r="G30" s="27"/>
    </row>
    <row r="31" spans="1:7" ht="15" customHeight="1" x14ac:dyDescent="0.15"/>
    <row r="32" spans="1:7" ht="24.95" customHeight="1" x14ac:dyDescent="0.15">
      <c r="A32" s="17" t="s">
        <v>555</v>
      </c>
      <c r="B32" s="17"/>
      <c r="C32" s="17"/>
      <c r="D32" s="17"/>
      <c r="E32" s="17"/>
      <c r="F32" s="17"/>
      <c r="G32" s="17"/>
    </row>
    <row r="33" spans="1:7" ht="15" customHeight="1" x14ac:dyDescent="0.15"/>
    <row r="34" spans="1:7" ht="50.1" customHeight="1" x14ac:dyDescent="0.15">
      <c r="A34" s="6" t="s">
        <v>367</v>
      </c>
      <c r="B34" s="19" t="s">
        <v>525</v>
      </c>
      <c r="C34" s="19"/>
      <c r="D34" s="6" t="s">
        <v>556</v>
      </c>
      <c r="E34" s="6" t="s">
        <v>557</v>
      </c>
      <c r="F34" s="6" t="s">
        <v>558</v>
      </c>
      <c r="G34" s="6" t="s">
        <v>559</v>
      </c>
    </row>
    <row r="35" spans="1:7" ht="15" customHeight="1" x14ac:dyDescent="0.15">
      <c r="A35" s="6">
        <v>1</v>
      </c>
      <c r="B35" s="19">
        <v>2</v>
      </c>
      <c r="C35" s="19"/>
      <c r="D35" s="6">
        <v>3</v>
      </c>
      <c r="E35" s="6">
        <v>4</v>
      </c>
      <c r="F35" s="6">
        <v>5</v>
      </c>
      <c r="G35" s="6">
        <v>6</v>
      </c>
    </row>
    <row r="36" spans="1:7" ht="24.95" customHeight="1" x14ac:dyDescent="0.15">
      <c r="A36" s="28" t="s">
        <v>521</v>
      </c>
      <c r="B36" s="28"/>
      <c r="C36" s="28"/>
      <c r="D36" s="28"/>
      <c r="E36" s="28"/>
      <c r="F36" s="28"/>
      <c r="G36" s="12"/>
    </row>
    <row r="37" spans="1:7" ht="24.95" customHeight="1" x14ac:dyDescent="0.15"/>
    <row r="38" spans="1:7" ht="20.100000000000001" customHeight="1" x14ac:dyDescent="0.15">
      <c r="A38" s="26" t="s">
        <v>458</v>
      </c>
      <c r="B38" s="26"/>
      <c r="C38" s="27" t="s">
        <v>272</v>
      </c>
      <c r="D38" s="27"/>
      <c r="E38" s="27"/>
      <c r="F38" s="27"/>
      <c r="G38" s="27"/>
    </row>
    <row r="39" spans="1:7" ht="20.100000000000001" customHeight="1" x14ac:dyDescent="0.15">
      <c r="A39" s="26" t="s">
        <v>459</v>
      </c>
      <c r="B39" s="26"/>
      <c r="C39" s="27" t="s">
        <v>460</v>
      </c>
      <c r="D39" s="27"/>
      <c r="E39" s="27"/>
      <c r="F39" s="27"/>
      <c r="G39" s="27"/>
    </row>
    <row r="40" spans="1:7" ht="15" customHeight="1" x14ac:dyDescent="0.15"/>
    <row r="41" spans="1:7" ht="24.95" customHeight="1" x14ac:dyDescent="0.15">
      <c r="A41" s="17" t="s">
        <v>560</v>
      </c>
      <c r="B41" s="17"/>
      <c r="C41" s="17"/>
      <c r="D41" s="17"/>
      <c r="E41" s="17"/>
      <c r="F41" s="17"/>
      <c r="G41" s="17"/>
    </row>
    <row r="42" spans="1:7" ht="15" customHeight="1" x14ac:dyDescent="0.15"/>
    <row r="43" spans="1:7" ht="50.1" customHeight="1" x14ac:dyDescent="0.15">
      <c r="A43" s="6" t="s">
        <v>367</v>
      </c>
      <c r="B43" s="19" t="s">
        <v>525</v>
      </c>
      <c r="C43" s="19"/>
      <c r="D43" s="6" t="s">
        <v>556</v>
      </c>
      <c r="E43" s="6" t="s">
        <v>557</v>
      </c>
      <c r="F43" s="6" t="s">
        <v>558</v>
      </c>
      <c r="G43" s="6" t="s">
        <v>559</v>
      </c>
    </row>
    <row r="44" spans="1:7" ht="15" customHeight="1" x14ac:dyDescent="0.15">
      <c r="A44" s="6">
        <v>1</v>
      </c>
      <c r="B44" s="19">
        <v>2</v>
      </c>
      <c r="C44" s="19"/>
      <c r="D44" s="6">
        <v>3</v>
      </c>
      <c r="E44" s="6">
        <v>4</v>
      </c>
      <c r="F44" s="6">
        <v>5</v>
      </c>
      <c r="G44" s="6">
        <v>6</v>
      </c>
    </row>
    <row r="45" spans="1:7" ht="39.950000000000003" customHeight="1" x14ac:dyDescent="0.15">
      <c r="A45" s="6" t="s">
        <v>374</v>
      </c>
      <c r="B45" s="20" t="s">
        <v>561</v>
      </c>
      <c r="C45" s="20"/>
      <c r="D45" s="6" t="s">
        <v>562</v>
      </c>
      <c r="E45" s="10">
        <v>1</v>
      </c>
      <c r="F45" s="10">
        <v>70000</v>
      </c>
      <c r="G45" s="10">
        <v>70000</v>
      </c>
    </row>
    <row r="46" spans="1:7" ht="39.950000000000003" customHeight="1" x14ac:dyDescent="0.15">
      <c r="A46" s="6" t="s">
        <v>471</v>
      </c>
      <c r="B46" s="20" t="s">
        <v>563</v>
      </c>
      <c r="C46" s="20"/>
      <c r="D46" s="6" t="s">
        <v>562</v>
      </c>
      <c r="E46" s="10">
        <v>1</v>
      </c>
      <c r="F46" s="10">
        <v>250000</v>
      </c>
      <c r="G46" s="10">
        <v>250000</v>
      </c>
    </row>
    <row r="47" spans="1:7" ht="24.95" customHeight="1" x14ac:dyDescent="0.15">
      <c r="A47" s="28" t="s">
        <v>521</v>
      </c>
      <c r="B47" s="28"/>
      <c r="C47" s="28"/>
      <c r="D47" s="28"/>
      <c r="E47" s="28"/>
      <c r="F47" s="28"/>
      <c r="G47" s="12">
        <f>SUM(G45:G46)</f>
        <v>320000</v>
      </c>
    </row>
    <row r="48" spans="1:7" ht="24.95" customHeight="1" x14ac:dyDescent="0.15"/>
    <row r="49" spans="1:7" ht="20.100000000000001" customHeight="1" x14ac:dyDescent="0.15">
      <c r="A49" s="26" t="s">
        <v>458</v>
      </c>
      <c r="B49" s="26"/>
      <c r="C49" s="27" t="s">
        <v>272</v>
      </c>
      <c r="D49" s="27"/>
      <c r="E49" s="27"/>
      <c r="F49" s="27"/>
      <c r="G49" s="27"/>
    </row>
    <row r="50" spans="1:7" ht="20.100000000000001" customHeight="1" x14ac:dyDescent="0.15">
      <c r="A50" s="26" t="s">
        <v>459</v>
      </c>
      <c r="B50" s="26"/>
      <c r="C50" s="27" t="s">
        <v>460</v>
      </c>
      <c r="D50" s="27"/>
      <c r="E50" s="27"/>
      <c r="F50" s="27"/>
      <c r="G50" s="27"/>
    </row>
    <row r="51" spans="1:7" ht="15" customHeight="1" x14ac:dyDescent="0.15"/>
    <row r="52" spans="1:7" ht="24.95" customHeight="1" x14ac:dyDescent="0.15">
      <c r="A52" s="17" t="s">
        <v>564</v>
      </c>
      <c r="B52" s="17"/>
      <c r="C52" s="17"/>
      <c r="D52" s="17"/>
      <c r="E52" s="17"/>
      <c r="F52" s="17"/>
      <c r="G52" s="17"/>
    </row>
    <row r="53" spans="1:7" ht="15" customHeight="1" x14ac:dyDescent="0.15"/>
    <row r="54" spans="1:7" ht="50.1" customHeight="1" x14ac:dyDescent="0.15">
      <c r="A54" s="6" t="s">
        <v>367</v>
      </c>
      <c r="B54" s="19" t="s">
        <v>525</v>
      </c>
      <c r="C54" s="19"/>
      <c r="D54" s="6" t="s">
        <v>556</v>
      </c>
      <c r="E54" s="6" t="s">
        <v>557</v>
      </c>
      <c r="F54" s="6" t="s">
        <v>558</v>
      </c>
      <c r="G54" s="6" t="s">
        <v>559</v>
      </c>
    </row>
    <row r="55" spans="1:7" ht="15" customHeight="1" x14ac:dyDescent="0.15">
      <c r="A55" s="6">
        <v>1</v>
      </c>
      <c r="B55" s="19">
        <v>2</v>
      </c>
      <c r="C55" s="19"/>
      <c r="D55" s="6">
        <v>3</v>
      </c>
      <c r="E55" s="6">
        <v>4</v>
      </c>
      <c r="F55" s="6">
        <v>5</v>
      </c>
      <c r="G55" s="6">
        <v>6</v>
      </c>
    </row>
    <row r="56" spans="1:7" ht="39.950000000000003" customHeight="1" x14ac:dyDescent="0.15">
      <c r="A56" s="6" t="s">
        <v>473</v>
      </c>
      <c r="B56" s="20" t="s">
        <v>565</v>
      </c>
      <c r="C56" s="20"/>
      <c r="D56" s="6" t="s">
        <v>562</v>
      </c>
      <c r="E56" s="10">
        <v>1</v>
      </c>
      <c r="F56" s="10">
        <v>44000</v>
      </c>
      <c r="G56" s="10">
        <v>44000</v>
      </c>
    </row>
    <row r="57" spans="1:7" ht="39.950000000000003" customHeight="1" x14ac:dyDescent="0.15">
      <c r="A57" s="6" t="s">
        <v>474</v>
      </c>
      <c r="B57" s="20" t="s">
        <v>566</v>
      </c>
      <c r="C57" s="20"/>
      <c r="D57" s="6" t="s">
        <v>562</v>
      </c>
      <c r="E57" s="10">
        <v>1</v>
      </c>
      <c r="F57" s="10">
        <v>70000</v>
      </c>
      <c r="G57" s="10">
        <v>70000</v>
      </c>
    </row>
    <row r="58" spans="1:7" ht="60" customHeight="1" x14ac:dyDescent="0.15">
      <c r="A58" s="6" t="s">
        <v>475</v>
      </c>
      <c r="B58" s="20" t="s">
        <v>567</v>
      </c>
      <c r="C58" s="20"/>
      <c r="D58" s="6" t="s">
        <v>562</v>
      </c>
      <c r="E58" s="10">
        <v>1</v>
      </c>
      <c r="F58" s="10">
        <v>275018</v>
      </c>
      <c r="G58" s="10">
        <v>275018</v>
      </c>
    </row>
    <row r="59" spans="1:7" ht="20.100000000000001" customHeight="1" x14ac:dyDescent="0.15">
      <c r="A59" s="6" t="s">
        <v>476</v>
      </c>
      <c r="B59" s="20" t="s">
        <v>568</v>
      </c>
      <c r="C59" s="20"/>
      <c r="D59" s="6" t="s">
        <v>562</v>
      </c>
      <c r="E59" s="10">
        <v>1</v>
      </c>
      <c r="F59" s="10">
        <v>18930.240000000002</v>
      </c>
      <c r="G59" s="10">
        <v>18930.240000000002</v>
      </c>
    </row>
    <row r="60" spans="1:7" ht="24.95" customHeight="1" x14ac:dyDescent="0.15">
      <c r="A60" s="28" t="s">
        <v>521</v>
      </c>
      <c r="B60" s="28"/>
      <c r="C60" s="28"/>
      <c r="D60" s="28"/>
      <c r="E60" s="28"/>
      <c r="F60" s="28"/>
      <c r="G60" s="12">
        <f>SUM(G56:G59)</f>
        <v>407948.24</v>
      </c>
    </row>
    <row r="61" spans="1:7" ht="24.95" customHeight="1" x14ac:dyDescent="0.15"/>
    <row r="62" spans="1:7" ht="20.100000000000001" customHeight="1" x14ac:dyDescent="0.15">
      <c r="A62" s="26" t="s">
        <v>458</v>
      </c>
      <c r="B62" s="26"/>
      <c r="C62" s="27" t="s">
        <v>272</v>
      </c>
      <c r="D62" s="27"/>
      <c r="E62" s="27"/>
      <c r="F62" s="27"/>
      <c r="G62" s="27"/>
    </row>
    <row r="63" spans="1:7" ht="20.100000000000001" customHeight="1" x14ac:dyDescent="0.15">
      <c r="A63" s="26" t="s">
        <v>459</v>
      </c>
      <c r="B63" s="26"/>
      <c r="C63" s="27" t="s">
        <v>460</v>
      </c>
      <c r="D63" s="27"/>
      <c r="E63" s="27"/>
      <c r="F63" s="27"/>
      <c r="G63" s="27"/>
    </row>
    <row r="64" spans="1:7" ht="15" customHeight="1" x14ac:dyDescent="0.15"/>
    <row r="65" spans="1:7" ht="24.95" customHeight="1" x14ac:dyDescent="0.15">
      <c r="A65" s="17" t="s">
        <v>569</v>
      </c>
      <c r="B65" s="17"/>
      <c r="C65" s="17"/>
      <c r="D65" s="17"/>
      <c r="E65" s="17"/>
      <c r="F65" s="17"/>
      <c r="G65" s="17"/>
    </row>
    <row r="66" spans="1:7" ht="15" customHeight="1" x14ac:dyDescent="0.15"/>
    <row r="67" spans="1:7" ht="50.1" customHeight="1" x14ac:dyDescent="0.15">
      <c r="A67" s="6" t="s">
        <v>367</v>
      </c>
      <c r="B67" s="19" t="s">
        <v>525</v>
      </c>
      <c r="C67" s="19"/>
      <c r="D67" s="6" t="s">
        <v>556</v>
      </c>
      <c r="E67" s="6" t="s">
        <v>557</v>
      </c>
      <c r="F67" s="6" t="s">
        <v>558</v>
      </c>
      <c r="G67" s="6" t="s">
        <v>559</v>
      </c>
    </row>
    <row r="68" spans="1:7" ht="15" customHeight="1" x14ac:dyDescent="0.15">
      <c r="A68" s="6">
        <v>1</v>
      </c>
      <c r="B68" s="19">
        <v>2</v>
      </c>
      <c r="C68" s="19"/>
      <c r="D68" s="6">
        <v>3</v>
      </c>
      <c r="E68" s="6">
        <v>4</v>
      </c>
      <c r="F68" s="6">
        <v>5</v>
      </c>
      <c r="G68" s="6">
        <v>6</v>
      </c>
    </row>
    <row r="69" spans="1:7" ht="39.950000000000003" customHeight="1" x14ac:dyDescent="0.15">
      <c r="A69" s="6" t="s">
        <v>485</v>
      </c>
      <c r="B69" s="20" t="s">
        <v>570</v>
      </c>
      <c r="C69" s="20"/>
      <c r="D69" s="6" t="s">
        <v>562</v>
      </c>
      <c r="E69" s="10">
        <v>1</v>
      </c>
      <c r="F69" s="10">
        <v>8180</v>
      </c>
      <c r="G69" s="10">
        <v>8180</v>
      </c>
    </row>
    <row r="70" spans="1:7" ht="39.950000000000003" customHeight="1" x14ac:dyDescent="0.15">
      <c r="A70" s="6" t="s">
        <v>487</v>
      </c>
      <c r="B70" s="20" t="s">
        <v>571</v>
      </c>
      <c r="C70" s="20"/>
      <c r="D70" s="6" t="s">
        <v>562</v>
      </c>
      <c r="E70" s="10">
        <v>1</v>
      </c>
      <c r="F70" s="10">
        <v>16600</v>
      </c>
      <c r="G70" s="10">
        <v>16600</v>
      </c>
    </row>
    <row r="71" spans="1:7" ht="60" customHeight="1" x14ac:dyDescent="0.15">
      <c r="A71" s="6" t="s">
        <v>489</v>
      </c>
      <c r="B71" s="20" t="s">
        <v>572</v>
      </c>
      <c r="C71" s="20"/>
      <c r="D71" s="6" t="s">
        <v>562</v>
      </c>
      <c r="E71" s="10">
        <v>1</v>
      </c>
      <c r="F71" s="10">
        <v>8026.12</v>
      </c>
      <c r="G71" s="10">
        <v>8026.12</v>
      </c>
    </row>
    <row r="72" spans="1:7" ht="39.950000000000003" customHeight="1" x14ac:dyDescent="0.15">
      <c r="A72" s="6" t="s">
        <v>491</v>
      </c>
      <c r="B72" s="20" t="s">
        <v>573</v>
      </c>
      <c r="C72" s="20"/>
      <c r="D72" s="6" t="s">
        <v>562</v>
      </c>
      <c r="E72" s="10">
        <v>1</v>
      </c>
      <c r="F72" s="10">
        <v>23320</v>
      </c>
      <c r="G72" s="10">
        <v>23320</v>
      </c>
    </row>
    <row r="73" spans="1:7" ht="60" customHeight="1" x14ac:dyDescent="0.15">
      <c r="A73" s="6" t="s">
        <v>493</v>
      </c>
      <c r="B73" s="20" t="s">
        <v>574</v>
      </c>
      <c r="C73" s="20"/>
      <c r="D73" s="6" t="s">
        <v>562</v>
      </c>
      <c r="E73" s="10">
        <v>1</v>
      </c>
      <c r="F73" s="10">
        <v>48231.93</v>
      </c>
      <c r="G73" s="10">
        <v>48231.93</v>
      </c>
    </row>
    <row r="74" spans="1:7" ht="20.100000000000001" customHeight="1" x14ac:dyDescent="0.15">
      <c r="A74" s="6" t="s">
        <v>495</v>
      </c>
      <c r="B74" s="20" t="s">
        <v>575</v>
      </c>
      <c r="C74" s="20"/>
      <c r="D74" s="6" t="s">
        <v>562</v>
      </c>
      <c r="E74" s="10">
        <v>1</v>
      </c>
      <c r="F74" s="10">
        <v>3061.72</v>
      </c>
      <c r="G74" s="10">
        <v>3061.72</v>
      </c>
    </row>
    <row r="75" spans="1:7" ht="24.95" customHeight="1" x14ac:dyDescent="0.15">
      <c r="A75" s="28" t="s">
        <v>521</v>
      </c>
      <c r="B75" s="28"/>
      <c r="C75" s="28"/>
      <c r="D75" s="28"/>
      <c r="E75" s="28"/>
      <c r="F75" s="28"/>
      <c r="G75" s="12">
        <f>SUM(G69:G74)</f>
        <v>107419.77</v>
      </c>
    </row>
    <row r="76" spans="1:7" ht="24.95" customHeight="1" x14ac:dyDescent="0.15"/>
    <row r="77" spans="1:7" ht="20.100000000000001" customHeight="1" x14ac:dyDescent="0.15">
      <c r="A77" s="26" t="s">
        <v>458</v>
      </c>
      <c r="B77" s="26"/>
      <c r="C77" s="27" t="s">
        <v>272</v>
      </c>
      <c r="D77" s="27"/>
      <c r="E77" s="27"/>
      <c r="F77" s="27"/>
      <c r="G77" s="27"/>
    </row>
    <row r="78" spans="1:7" ht="20.100000000000001" customHeight="1" x14ac:dyDescent="0.15">
      <c r="A78" s="26" t="s">
        <v>459</v>
      </c>
      <c r="B78" s="26"/>
      <c r="C78" s="27" t="s">
        <v>460</v>
      </c>
      <c r="D78" s="27"/>
      <c r="E78" s="27"/>
      <c r="F78" s="27"/>
      <c r="G78" s="27"/>
    </row>
    <row r="79" spans="1:7" ht="15" customHeight="1" x14ac:dyDescent="0.15"/>
    <row r="80" spans="1:7" ht="24.95" customHeight="1" x14ac:dyDescent="0.15">
      <c r="A80" s="17" t="s">
        <v>576</v>
      </c>
      <c r="B80" s="17"/>
      <c r="C80" s="17"/>
      <c r="D80" s="17"/>
      <c r="E80" s="17"/>
      <c r="F80" s="17"/>
      <c r="G80" s="17"/>
    </row>
    <row r="81" spans="1:7" ht="15" customHeight="1" x14ac:dyDescent="0.15"/>
    <row r="82" spans="1:7" ht="50.1" customHeight="1" x14ac:dyDescent="0.15">
      <c r="A82" s="6" t="s">
        <v>367</v>
      </c>
      <c r="B82" s="19" t="s">
        <v>525</v>
      </c>
      <c r="C82" s="19"/>
      <c r="D82" s="6" t="s">
        <v>556</v>
      </c>
      <c r="E82" s="6" t="s">
        <v>557</v>
      </c>
      <c r="F82" s="6" t="s">
        <v>558</v>
      </c>
      <c r="G82" s="6" t="s">
        <v>559</v>
      </c>
    </row>
    <row r="83" spans="1:7" ht="15" customHeight="1" x14ac:dyDescent="0.15">
      <c r="A83" s="6">
        <v>1</v>
      </c>
      <c r="B83" s="19">
        <v>2</v>
      </c>
      <c r="C83" s="19"/>
      <c r="D83" s="6">
        <v>3</v>
      </c>
      <c r="E83" s="6">
        <v>4</v>
      </c>
      <c r="F83" s="6">
        <v>5</v>
      </c>
      <c r="G83" s="6">
        <v>6</v>
      </c>
    </row>
    <row r="84" spans="1:7" ht="20.100000000000001" customHeight="1" x14ac:dyDescent="0.15">
      <c r="A84" s="6" t="s">
        <v>577</v>
      </c>
      <c r="B84" s="20" t="s">
        <v>578</v>
      </c>
      <c r="C84" s="20"/>
      <c r="D84" s="6" t="s">
        <v>562</v>
      </c>
      <c r="E84" s="10">
        <v>1</v>
      </c>
      <c r="F84" s="10">
        <v>6516833.5599999996</v>
      </c>
      <c r="G84" s="10">
        <v>6516833.5599999996</v>
      </c>
    </row>
    <row r="85" spans="1:7" ht="20.100000000000001" customHeight="1" x14ac:dyDescent="0.15">
      <c r="A85" s="6" t="s">
        <v>579</v>
      </c>
      <c r="B85" s="20" t="s">
        <v>580</v>
      </c>
      <c r="C85" s="20"/>
      <c r="D85" s="6"/>
      <c r="E85" s="10">
        <v>1</v>
      </c>
      <c r="F85" s="10">
        <v>768.4</v>
      </c>
      <c r="G85" s="10">
        <v>768.4</v>
      </c>
    </row>
    <row r="86" spans="1:7" ht="24.95" customHeight="1" x14ac:dyDescent="0.15">
      <c r="A86" s="28" t="s">
        <v>521</v>
      </c>
      <c r="B86" s="28"/>
      <c r="C86" s="28"/>
      <c r="D86" s="28"/>
      <c r="E86" s="28"/>
      <c r="F86" s="28"/>
      <c r="G86" s="12">
        <f>SUM(G84:G85)</f>
        <v>6517601.96</v>
      </c>
    </row>
    <row r="87" spans="1:7" ht="24.95" customHeight="1" x14ac:dyDescent="0.15"/>
    <row r="88" spans="1:7" ht="20.100000000000001" customHeight="1" x14ac:dyDescent="0.15">
      <c r="A88" s="26" t="s">
        <v>458</v>
      </c>
      <c r="B88" s="26"/>
      <c r="C88" s="27" t="s">
        <v>272</v>
      </c>
      <c r="D88" s="27"/>
      <c r="E88" s="27"/>
      <c r="F88" s="27"/>
      <c r="G88" s="27"/>
    </row>
    <row r="89" spans="1:7" ht="20.100000000000001" customHeight="1" x14ac:dyDescent="0.15">
      <c r="A89" s="26" t="s">
        <v>459</v>
      </c>
      <c r="B89" s="26"/>
      <c r="C89" s="27" t="s">
        <v>460</v>
      </c>
      <c r="D89" s="27"/>
      <c r="E89" s="27"/>
      <c r="F89" s="27"/>
      <c r="G89" s="27"/>
    </row>
    <row r="90" spans="1:7" ht="15" customHeight="1" x14ac:dyDescent="0.15"/>
    <row r="91" spans="1:7" ht="24.95" customHeight="1" x14ac:dyDescent="0.15">
      <c r="A91" s="17" t="s">
        <v>581</v>
      </c>
      <c r="B91" s="17"/>
      <c r="C91" s="17"/>
      <c r="D91" s="17"/>
      <c r="E91" s="17"/>
      <c r="F91" s="17"/>
      <c r="G91" s="17"/>
    </row>
    <row r="92" spans="1:7" ht="15" customHeight="1" x14ac:dyDescent="0.15"/>
    <row r="93" spans="1:7" ht="50.1" customHeight="1" x14ac:dyDescent="0.15">
      <c r="A93" s="6" t="s">
        <v>367</v>
      </c>
      <c r="B93" s="19" t="s">
        <v>525</v>
      </c>
      <c r="C93" s="19"/>
      <c r="D93" s="6" t="s">
        <v>556</v>
      </c>
      <c r="E93" s="6" t="s">
        <v>557</v>
      </c>
      <c r="F93" s="6" t="s">
        <v>558</v>
      </c>
      <c r="G93" s="6" t="s">
        <v>559</v>
      </c>
    </row>
    <row r="94" spans="1:7" ht="15" customHeight="1" x14ac:dyDescent="0.15">
      <c r="A94" s="6">
        <v>1</v>
      </c>
      <c r="B94" s="19">
        <v>2</v>
      </c>
      <c r="C94" s="19"/>
      <c r="D94" s="6">
        <v>3</v>
      </c>
      <c r="E94" s="6">
        <v>4</v>
      </c>
      <c r="F94" s="6">
        <v>5</v>
      </c>
      <c r="G94" s="6">
        <v>6</v>
      </c>
    </row>
    <row r="95" spans="1:7" ht="20.100000000000001" customHeight="1" x14ac:dyDescent="0.15">
      <c r="A95" s="6" t="s">
        <v>582</v>
      </c>
      <c r="B95" s="20" t="s">
        <v>583</v>
      </c>
      <c r="C95" s="20"/>
      <c r="D95" s="6" t="s">
        <v>562</v>
      </c>
      <c r="E95" s="10">
        <v>1</v>
      </c>
      <c r="F95" s="10">
        <v>100000</v>
      </c>
      <c r="G95" s="10">
        <v>100000</v>
      </c>
    </row>
    <row r="96" spans="1:7" ht="24.95" customHeight="1" x14ac:dyDescent="0.15">
      <c r="A96" s="28" t="s">
        <v>521</v>
      </c>
      <c r="B96" s="28"/>
      <c r="C96" s="28"/>
      <c r="D96" s="28"/>
      <c r="E96" s="28"/>
      <c r="F96" s="28"/>
      <c r="G96" s="12">
        <f>SUM(G95:G95)</f>
        <v>100000</v>
      </c>
    </row>
    <row r="97" spans="1:7" ht="24.95" customHeight="1" x14ac:dyDescent="0.15"/>
    <row r="98" spans="1:7" ht="20.100000000000001" customHeight="1" x14ac:dyDescent="0.15">
      <c r="A98" s="26" t="s">
        <v>458</v>
      </c>
      <c r="B98" s="26"/>
      <c r="C98" s="27" t="s">
        <v>272</v>
      </c>
      <c r="D98" s="27"/>
      <c r="E98" s="27"/>
      <c r="F98" s="27"/>
      <c r="G98" s="27"/>
    </row>
    <row r="99" spans="1:7" ht="20.100000000000001" customHeight="1" x14ac:dyDescent="0.15">
      <c r="A99" s="26" t="s">
        <v>459</v>
      </c>
      <c r="B99" s="26"/>
      <c r="C99" s="27" t="s">
        <v>460</v>
      </c>
      <c r="D99" s="27"/>
      <c r="E99" s="27"/>
      <c r="F99" s="27"/>
      <c r="G99" s="27"/>
    </row>
    <row r="100" spans="1:7" ht="15" customHeight="1" x14ac:dyDescent="0.15"/>
    <row r="101" spans="1:7" ht="24.95" customHeight="1" x14ac:dyDescent="0.15">
      <c r="A101" s="17" t="s">
        <v>584</v>
      </c>
      <c r="B101" s="17"/>
      <c r="C101" s="17"/>
      <c r="D101" s="17"/>
      <c r="E101" s="17"/>
      <c r="F101" s="17"/>
      <c r="G101" s="17"/>
    </row>
    <row r="102" spans="1:7" ht="15" customHeight="1" x14ac:dyDescent="0.15"/>
    <row r="103" spans="1:7" ht="50.1" customHeight="1" x14ac:dyDescent="0.15">
      <c r="A103" s="6" t="s">
        <v>367</v>
      </c>
      <c r="B103" s="19" t="s">
        <v>525</v>
      </c>
      <c r="C103" s="19"/>
      <c r="D103" s="6" t="s">
        <v>556</v>
      </c>
      <c r="E103" s="6" t="s">
        <v>557</v>
      </c>
      <c r="F103" s="6" t="s">
        <v>558</v>
      </c>
      <c r="G103" s="6" t="s">
        <v>559</v>
      </c>
    </row>
    <row r="104" spans="1:7" ht="15" customHeight="1" x14ac:dyDescent="0.15">
      <c r="A104" s="6">
        <v>1</v>
      </c>
      <c r="B104" s="19">
        <v>2</v>
      </c>
      <c r="C104" s="19"/>
      <c r="D104" s="6">
        <v>3</v>
      </c>
      <c r="E104" s="6">
        <v>4</v>
      </c>
      <c r="F104" s="6">
        <v>5</v>
      </c>
      <c r="G104" s="6">
        <v>6</v>
      </c>
    </row>
    <row r="105" spans="1:7" ht="20.100000000000001" customHeight="1" x14ac:dyDescent="0.15">
      <c r="A105" s="6" t="s">
        <v>585</v>
      </c>
      <c r="B105" s="20" t="s">
        <v>586</v>
      </c>
      <c r="C105" s="20"/>
      <c r="D105" s="6" t="s">
        <v>562</v>
      </c>
      <c r="E105" s="10">
        <v>1</v>
      </c>
      <c r="F105" s="10">
        <v>269149</v>
      </c>
      <c r="G105" s="10">
        <v>269149</v>
      </c>
    </row>
    <row r="106" spans="1:7" ht="24.95" customHeight="1" x14ac:dyDescent="0.15">
      <c r="A106" s="28" t="s">
        <v>521</v>
      </c>
      <c r="B106" s="28"/>
      <c r="C106" s="28"/>
      <c r="D106" s="28"/>
      <c r="E106" s="28"/>
      <c r="F106" s="28"/>
      <c r="G106" s="12">
        <f>SUM(G105:G105)</f>
        <v>269149</v>
      </c>
    </row>
    <row r="107" spans="1:7" ht="24.95" customHeight="1" x14ac:dyDescent="0.15"/>
    <row r="108" spans="1:7" ht="20.100000000000001" customHeight="1" x14ac:dyDescent="0.15">
      <c r="A108" s="26" t="s">
        <v>458</v>
      </c>
      <c r="B108" s="26"/>
      <c r="C108" s="27" t="s">
        <v>272</v>
      </c>
      <c r="D108" s="27"/>
      <c r="E108" s="27"/>
      <c r="F108" s="27"/>
      <c r="G108" s="27"/>
    </row>
    <row r="109" spans="1:7" ht="20.100000000000001" customHeight="1" x14ac:dyDescent="0.15">
      <c r="A109" s="26" t="s">
        <v>459</v>
      </c>
      <c r="B109" s="26"/>
      <c r="C109" s="27" t="s">
        <v>460</v>
      </c>
      <c r="D109" s="27"/>
      <c r="E109" s="27"/>
      <c r="F109" s="27"/>
      <c r="G109" s="27"/>
    </row>
    <row r="110" spans="1:7" ht="15" customHeight="1" x14ac:dyDescent="0.15"/>
    <row r="111" spans="1:7" ht="24.95" customHeight="1" x14ac:dyDescent="0.15">
      <c r="A111" s="17" t="s">
        <v>555</v>
      </c>
      <c r="B111" s="17"/>
      <c r="C111" s="17"/>
      <c r="D111" s="17"/>
      <c r="E111" s="17"/>
      <c r="F111" s="17"/>
      <c r="G111" s="17"/>
    </row>
    <row r="112" spans="1:7" ht="15" customHeight="1" x14ac:dyDescent="0.15"/>
    <row r="113" spans="1:7" ht="50.1" customHeight="1" x14ac:dyDescent="0.15">
      <c r="A113" s="6" t="s">
        <v>367</v>
      </c>
      <c r="B113" s="19" t="s">
        <v>525</v>
      </c>
      <c r="C113" s="19"/>
      <c r="D113" s="6" t="s">
        <v>556</v>
      </c>
      <c r="E113" s="6" t="s">
        <v>557</v>
      </c>
      <c r="F113" s="6" t="s">
        <v>558</v>
      </c>
      <c r="G113" s="6" t="s">
        <v>559</v>
      </c>
    </row>
    <row r="114" spans="1:7" ht="15" customHeight="1" x14ac:dyDescent="0.15">
      <c r="A114" s="6">
        <v>1</v>
      </c>
      <c r="B114" s="19">
        <v>2</v>
      </c>
      <c r="C114" s="19"/>
      <c r="D114" s="6">
        <v>3</v>
      </c>
      <c r="E114" s="6">
        <v>4</v>
      </c>
      <c r="F114" s="6">
        <v>5</v>
      </c>
      <c r="G114" s="6">
        <v>6</v>
      </c>
    </row>
    <row r="115" spans="1:7" ht="24.95" customHeight="1" x14ac:dyDescent="0.15">
      <c r="A115" s="28" t="s">
        <v>521</v>
      </c>
      <c r="B115" s="28"/>
      <c r="C115" s="28"/>
      <c r="D115" s="28"/>
      <c r="E115" s="28"/>
      <c r="F115" s="28"/>
      <c r="G115" s="12"/>
    </row>
    <row r="116" spans="1:7" ht="24.95" customHeight="1" x14ac:dyDescent="0.15"/>
    <row r="117" spans="1:7" ht="20.100000000000001" customHeight="1" x14ac:dyDescent="0.15">
      <c r="A117" s="26" t="s">
        <v>458</v>
      </c>
      <c r="B117" s="26"/>
      <c r="C117" s="27" t="s">
        <v>272</v>
      </c>
      <c r="D117" s="27"/>
      <c r="E117" s="27"/>
      <c r="F117" s="27"/>
      <c r="G117" s="27"/>
    </row>
    <row r="118" spans="1:7" ht="20.100000000000001" customHeight="1" x14ac:dyDescent="0.15">
      <c r="A118" s="26" t="s">
        <v>459</v>
      </c>
      <c r="B118" s="26"/>
      <c r="C118" s="27" t="s">
        <v>587</v>
      </c>
      <c r="D118" s="27"/>
      <c r="E118" s="27"/>
      <c r="F118" s="27"/>
      <c r="G118" s="27"/>
    </row>
    <row r="119" spans="1:7" ht="15" customHeight="1" x14ac:dyDescent="0.15"/>
    <row r="120" spans="1:7" ht="24.95" customHeight="1" x14ac:dyDescent="0.15">
      <c r="A120" s="17" t="s">
        <v>576</v>
      </c>
      <c r="B120" s="17"/>
      <c r="C120" s="17"/>
      <c r="D120" s="17"/>
      <c r="E120" s="17"/>
      <c r="F120" s="17"/>
      <c r="G120" s="17"/>
    </row>
    <row r="121" spans="1:7" ht="15" customHeight="1" x14ac:dyDescent="0.15"/>
    <row r="122" spans="1:7" ht="50.1" customHeight="1" x14ac:dyDescent="0.15">
      <c r="A122" s="6" t="s">
        <v>367</v>
      </c>
      <c r="B122" s="19" t="s">
        <v>525</v>
      </c>
      <c r="C122" s="19"/>
      <c r="D122" s="6" t="s">
        <v>556</v>
      </c>
      <c r="E122" s="6" t="s">
        <v>557</v>
      </c>
      <c r="F122" s="6" t="s">
        <v>558</v>
      </c>
      <c r="G122" s="6" t="s">
        <v>559</v>
      </c>
    </row>
    <row r="123" spans="1:7" ht="15" customHeight="1" x14ac:dyDescent="0.15">
      <c r="A123" s="6">
        <v>1</v>
      </c>
      <c r="B123" s="19">
        <v>2</v>
      </c>
      <c r="C123" s="19"/>
      <c r="D123" s="6">
        <v>3</v>
      </c>
      <c r="E123" s="6">
        <v>4</v>
      </c>
      <c r="F123" s="6">
        <v>5</v>
      </c>
      <c r="G123" s="6">
        <v>6</v>
      </c>
    </row>
    <row r="124" spans="1:7" ht="60" customHeight="1" x14ac:dyDescent="0.15">
      <c r="A124" s="6" t="s">
        <v>588</v>
      </c>
      <c r="B124" s="20" t="s">
        <v>589</v>
      </c>
      <c r="C124" s="20"/>
      <c r="D124" s="6" t="s">
        <v>590</v>
      </c>
      <c r="E124" s="10">
        <v>1</v>
      </c>
      <c r="F124" s="10">
        <v>107616.6</v>
      </c>
      <c r="G124" s="10">
        <v>107616.6</v>
      </c>
    </row>
    <row r="125" spans="1:7" ht="60" customHeight="1" x14ac:dyDescent="0.15">
      <c r="A125" s="6" t="s">
        <v>591</v>
      </c>
      <c r="B125" s="20" t="s">
        <v>592</v>
      </c>
      <c r="C125" s="20"/>
      <c r="D125" s="6" t="s">
        <v>562</v>
      </c>
      <c r="E125" s="10">
        <v>1</v>
      </c>
      <c r="F125" s="10">
        <v>392800</v>
      </c>
      <c r="G125" s="10">
        <v>392800</v>
      </c>
    </row>
    <row r="126" spans="1:7" ht="24.95" customHeight="1" x14ac:dyDescent="0.15">
      <c r="A126" s="28" t="s">
        <v>521</v>
      </c>
      <c r="B126" s="28"/>
      <c r="C126" s="28"/>
      <c r="D126" s="28"/>
      <c r="E126" s="28"/>
      <c r="F126" s="28"/>
      <c r="G126" s="12">
        <f>SUM(G124:G125)</f>
        <v>500416.6</v>
      </c>
    </row>
    <row r="127" spans="1:7" ht="24.95" customHeight="1" x14ac:dyDescent="0.15"/>
    <row r="128" spans="1:7" ht="20.100000000000001" customHeight="1" x14ac:dyDescent="0.15">
      <c r="A128" s="26" t="s">
        <v>458</v>
      </c>
      <c r="B128" s="26"/>
      <c r="C128" s="27" t="s">
        <v>336</v>
      </c>
      <c r="D128" s="27"/>
      <c r="E128" s="27"/>
      <c r="F128" s="27"/>
      <c r="G128" s="27"/>
    </row>
    <row r="129" spans="1:7" ht="20.100000000000001" customHeight="1" x14ac:dyDescent="0.15">
      <c r="A129" s="26" t="s">
        <v>459</v>
      </c>
      <c r="B129" s="26"/>
      <c r="C129" s="27" t="s">
        <v>460</v>
      </c>
      <c r="D129" s="27"/>
      <c r="E129" s="27"/>
      <c r="F129" s="27"/>
      <c r="G129" s="27"/>
    </row>
    <row r="130" spans="1:7" ht="15" customHeight="1" x14ac:dyDescent="0.15"/>
    <row r="131" spans="1:7" ht="24.95" customHeight="1" x14ac:dyDescent="0.15">
      <c r="A131" s="17" t="s">
        <v>564</v>
      </c>
      <c r="B131" s="17"/>
      <c r="C131" s="17"/>
      <c r="D131" s="17"/>
      <c r="E131" s="17"/>
      <c r="F131" s="17"/>
      <c r="G131" s="17"/>
    </row>
    <row r="132" spans="1:7" ht="15" customHeight="1" x14ac:dyDescent="0.15"/>
    <row r="133" spans="1:7" ht="50.1" customHeight="1" x14ac:dyDescent="0.15">
      <c r="A133" s="6" t="s">
        <v>367</v>
      </c>
      <c r="B133" s="19" t="s">
        <v>525</v>
      </c>
      <c r="C133" s="19"/>
      <c r="D133" s="6" t="s">
        <v>556</v>
      </c>
      <c r="E133" s="6" t="s">
        <v>557</v>
      </c>
      <c r="F133" s="6" t="s">
        <v>558</v>
      </c>
      <c r="G133" s="6" t="s">
        <v>559</v>
      </c>
    </row>
    <row r="134" spans="1:7" ht="15" customHeight="1" x14ac:dyDescent="0.15">
      <c r="A134" s="6">
        <v>1</v>
      </c>
      <c r="B134" s="19">
        <v>2</v>
      </c>
      <c r="C134" s="19"/>
      <c r="D134" s="6">
        <v>3</v>
      </c>
      <c r="E134" s="6">
        <v>4</v>
      </c>
      <c r="F134" s="6">
        <v>5</v>
      </c>
      <c r="G134" s="6">
        <v>6</v>
      </c>
    </row>
    <row r="135" spans="1:7" ht="20.100000000000001" customHeight="1" x14ac:dyDescent="0.15">
      <c r="A135" s="6" t="s">
        <v>472</v>
      </c>
      <c r="B135" s="20" t="s">
        <v>593</v>
      </c>
      <c r="C135" s="20"/>
      <c r="D135" s="6" t="s">
        <v>562</v>
      </c>
      <c r="E135" s="10">
        <v>1</v>
      </c>
      <c r="F135" s="10">
        <v>17121.75</v>
      </c>
      <c r="G135" s="10">
        <v>17121.75</v>
      </c>
    </row>
    <row r="136" spans="1:7" ht="39.950000000000003" customHeight="1" x14ac:dyDescent="0.15">
      <c r="A136" s="6" t="s">
        <v>477</v>
      </c>
      <c r="B136" s="20" t="s">
        <v>594</v>
      </c>
      <c r="C136" s="20"/>
      <c r="D136" s="6" t="s">
        <v>562</v>
      </c>
      <c r="E136" s="10">
        <v>1</v>
      </c>
      <c r="F136" s="10">
        <v>330851</v>
      </c>
      <c r="G136" s="10">
        <v>330851</v>
      </c>
    </row>
    <row r="137" spans="1:7" ht="24.95" customHeight="1" x14ac:dyDescent="0.15">
      <c r="A137" s="28" t="s">
        <v>521</v>
      </c>
      <c r="B137" s="28"/>
      <c r="C137" s="28"/>
      <c r="D137" s="28"/>
      <c r="E137" s="28"/>
      <c r="F137" s="28"/>
      <c r="G137" s="12">
        <f>SUM(G135:G136)</f>
        <v>347972.75</v>
      </c>
    </row>
  </sheetData>
  <sheetProtection password="F692" sheet="1" objects="1" scenarios="1"/>
  <mergeCells count="124">
    <mergeCell ref="A137:F137"/>
    <mergeCell ref="A131:G131"/>
    <mergeCell ref="B133:C133"/>
    <mergeCell ref="B134:C134"/>
    <mergeCell ref="B135:C135"/>
    <mergeCell ref="B136:C136"/>
    <mergeCell ref="A126:F126"/>
    <mergeCell ref="A128:B128"/>
    <mergeCell ref="C128:G128"/>
    <mergeCell ref="A129:B129"/>
    <mergeCell ref="C129:G129"/>
    <mergeCell ref="A120:G120"/>
    <mergeCell ref="B122:C122"/>
    <mergeCell ref="B123:C123"/>
    <mergeCell ref="B124:C124"/>
    <mergeCell ref="B125:C125"/>
    <mergeCell ref="A115:F115"/>
    <mergeCell ref="A117:B117"/>
    <mergeCell ref="C117:G117"/>
    <mergeCell ref="A118:B118"/>
    <mergeCell ref="C118:G118"/>
    <mergeCell ref="A109:B109"/>
    <mergeCell ref="C109:G109"/>
    <mergeCell ref="A111:G111"/>
    <mergeCell ref="B113:C113"/>
    <mergeCell ref="B114:C114"/>
    <mergeCell ref="B103:C103"/>
    <mergeCell ref="B104:C104"/>
    <mergeCell ref="B105:C105"/>
    <mergeCell ref="A106:F106"/>
    <mergeCell ref="A108:B108"/>
    <mergeCell ref="C108:G108"/>
    <mergeCell ref="A98:B98"/>
    <mergeCell ref="C98:G98"/>
    <mergeCell ref="A99:B99"/>
    <mergeCell ref="C99:G99"/>
    <mergeCell ref="A101:G101"/>
    <mergeCell ref="A91:G91"/>
    <mergeCell ref="B93:C93"/>
    <mergeCell ref="B94:C94"/>
    <mergeCell ref="B95:C95"/>
    <mergeCell ref="A96:F96"/>
    <mergeCell ref="A86:F86"/>
    <mergeCell ref="A88:B88"/>
    <mergeCell ref="C88:G88"/>
    <mergeCell ref="A89:B89"/>
    <mergeCell ref="C89:G89"/>
    <mergeCell ref="A80:G80"/>
    <mergeCell ref="B82:C82"/>
    <mergeCell ref="B83:C83"/>
    <mergeCell ref="B84:C84"/>
    <mergeCell ref="B85:C85"/>
    <mergeCell ref="B74:C74"/>
    <mergeCell ref="A75:F75"/>
    <mergeCell ref="A77:B77"/>
    <mergeCell ref="C77:G77"/>
    <mergeCell ref="A78:B78"/>
    <mergeCell ref="C78:G78"/>
    <mergeCell ref="B69:C69"/>
    <mergeCell ref="B70:C70"/>
    <mergeCell ref="B71:C71"/>
    <mergeCell ref="B72:C72"/>
    <mergeCell ref="B73:C73"/>
    <mergeCell ref="A63:B63"/>
    <mergeCell ref="C63:G63"/>
    <mergeCell ref="A65:G65"/>
    <mergeCell ref="B67:C67"/>
    <mergeCell ref="B68:C68"/>
    <mergeCell ref="B58:C58"/>
    <mergeCell ref="B59:C59"/>
    <mergeCell ref="A60:F60"/>
    <mergeCell ref="A62:B62"/>
    <mergeCell ref="C62:G62"/>
    <mergeCell ref="A52:G52"/>
    <mergeCell ref="B54:C54"/>
    <mergeCell ref="B55:C55"/>
    <mergeCell ref="B56:C56"/>
    <mergeCell ref="B57:C57"/>
    <mergeCell ref="A47:F47"/>
    <mergeCell ref="A49:B49"/>
    <mergeCell ref="C49:G49"/>
    <mergeCell ref="A50:B50"/>
    <mergeCell ref="C50:G50"/>
    <mergeCell ref="A41:G41"/>
    <mergeCell ref="B43:C43"/>
    <mergeCell ref="B44:C44"/>
    <mergeCell ref="B45:C45"/>
    <mergeCell ref="B46:C46"/>
    <mergeCell ref="A36:F36"/>
    <mergeCell ref="A38:B38"/>
    <mergeCell ref="C38:G38"/>
    <mergeCell ref="A39:B39"/>
    <mergeCell ref="C39:G39"/>
    <mergeCell ref="A30:B30"/>
    <mergeCell ref="C30:G30"/>
    <mergeCell ref="A32:G32"/>
    <mergeCell ref="B34:C34"/>
    <mergeCell ref="B35:C35"/>
    <mergeCell ref="A23:G23"/>
    <mergeCell ref="B25:C25"/>
    <mergeCell ref="B26:C26"/>
    <mergeCell ref="A27:F27"/>
    <mergeCell ref="A29:B29"/>
    <mergeCell ref="C29:G29"/>
    <mergeCell ref="A18:F18"/>
    <mergeCell ref="A20:B20"/>
    <mergeCell ref="C20:G20"/>
    <mergeCell ref="A21:B21"/>
    <mergeCell ref="C21:G21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595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596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597</v>
      </c>
      <c r="D6" s="19" t="s">
        <v>598</v>
      </c>
      <c r="E6" s="19"/>
      <c r="F6" s="19"/>
      <c r="G6" s="19" t="s">
        <v>599</v>
      </c>
      <c r="H6" s="19"/>
      <c r="I6" s="19"/>
      <c r="J6" s="19" t="s">
        <v>600</v>
      </c>
      <c r="K6" s="19"/>
      <c r="L6" s="19"/>
    </row>
    <row r="7" spans="1:13" ht="50.1" customHeight="1" x14ac:dyDescent="0.15">
      <c r="A7" s="19"/>
      <c r="B7" s="19"/>
      <c r="C7" s="19"/>
      <c r="D7" s="6" t="s">
        <v>601</v>
      </c>
      <c r="E7" s="6" t="s">
        <v>602</v>
      </c>
      <c r="F7" s="6" t="s">
        <v>603</v>
      </c>
      <c r="G7" s="6" t="s">
        <v>601</v>
      </c>
      <c r="H7" s="6" t="s">
        <v>602</v>
      </c>
      <c r="I7" s="6" t="s">
        <v>604</v>
      </c>
      <c r="J7" s="6" t="s">
        <v>601</v>
      </c>
      <c r="K7" s="6" t="s">
        <v>602</v>
      </c>
      <c r="L7" s="6" t="s">
        <v>605</v>
      </c>
    </row>
    <row r="8" spans="1:13" ht="24.95" customHeight="1" x14ac:dyDescent="0.15">
      <c r="A8" s="6" t="s">
        <v>374</v>
      </c>
      <c r="B8" s="6" t="s">
        <v>471</v>
      </c>
      <c r="C8" s="6" t="s">
        <v>472</v>
      </c>
      <c r="D8" s="6" t="s">
        <v>473</v>
      </c>
      <c r="E8" s="6" t="s">
        <v>474</v>
      </c>
      <c r="F8" s="6" t="s">
        <v>475</v>
      </c>
      <c r="G8" s="6" t="s">
        <v>476</v>
      </c>
      <c r="H8" s="6" t="s">
        <v>477</v>
      </c>
      <c r="I8" s="6" t="s">
        <v>485</v>
      </c>
      <c r="J8" s="6" t="s">
        <v>487</v>
      </c>
      <c r="K8" s="6" t="s">
        <v>489</v>
      </c>
      <c r="L8" s="6" t="s">
        <v>491</v>
      </c>
    </row>
    <row r="9" spans="1:13" x14ac:dyDescent="0.15">
      <c r="A9" s="6" t="s">
        <v>377</v>
      </c>
      <c r="B9" s="6" t="s">
        <v>377</v>
      </c>
      <c r="C9" s="6" t="s">
        <v>377</v>
      </c>
      <c r="D9" s="6" t="s">
        <v>377</v>
      </c>
      <c r="E9" s="6" t="s">
        <v>377</v>
      </c>
      <c r="F9" s="6" t="s">
        <v>377</v>
      </c>
      <c r="G9" s="6" t="s">
        <v>377</v>
      </c>
      <c r="H9" s="6" t="s">
        <v>377</v>
      </c>
      <c r="I9" s="6" t="s">
        <v>377</v>
      </c>
      <c r="J9" s="6" t="s">
        <v>377</v>
      </c>
      <c r="K9" s="6" t="s">
        <v>377</v>
      </c>
      <c r="L9" s="6" t="s">
        <v>377</v>
      </c>
    </row>
    <row r="10" spans="1:13" ht="15" customHeight="1" x14ac:dyDescent="0.15"/>
    <row r="11" spans="1:13" ht="24.95" customHeight="1" x14ac:dyDescent="0.15">
      <c r="A11" s="17" t="s">
        <v>606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607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367</v>
      </c>
      <c r="B15" s="19" t="s">
        <v>45</v>
      </c>
      <c r="C15" s="19" t="s">
        <v>597</v>
      </c>
      <c r="D15" s="19" t="s">
        <v>598</v>
      </c>
      <c r="E15" s="19"/>
      <c r="F15" s="19"/>
      <c r="G15" s="19" t="s">
        <v>599</v>
      </c>
      <c r="H15" s="19"/>
      <c r="I15" s="19"/>
      <c r="J15" s="19" t="s">
        <v>600</v>
      </c>
      <c r="K15" s="19"/>
      <c r="L15" s="19"/>
    </row>
    <row r="16" spans="1:13" ht="50.1" customHeight="1" x14ac:dyDescent="0.15">
      <c r="A16" s="19"/>
      <c r="B16" s="19"/>
      <c r="C16" s="19"/>
      <c r="D16" s="6" t="s">
        <v>601</v>
      </c>
      <c r="E16" s="6" t="s">
        <v>602</v>
      </c>
      <c r="F16" s="6" t="s">
        <v>603</v>
      </c>
      <c r="G16" s="6" t="s">
        <v>601</v>
      </c>
      <c r="H16" s="6" t="s">
        <v>602</v>
      </c>
      <c r="I16" s="6" t="s">
        <v>604</v>
      </c>
      <c r="J16" s="6" t="s">
        <v>601</v>
      </c>
      <c r="K16" s="6" t="s">
        <v>602</v>
      </c>
      <c r="L16" s="6" t="s">
        <v>605</v>
      </c>
    </row>
    <row r="17" spans="1:12" ht="24.95" customHeight="1" x14ac:dyDescent="0.15">
      <c r="A17" s="6" t="s">
        <v>374</v>
      </c>
      <c r="B17" s="6" t="s">
        <v>471</v>
      </c>
      <c r="C17" s="6" t="s">
        <v>472</v>
      </c>
      <c r="D17" s="6" t="s">
        <v>473</v>
      </c>
      <c r="E17" s="6" t="s">
        <v>474</v>
      </c>
      <c r="F17" s="6" t="s">
        <v>475</v>
      </c>
      <c r="G17" s="6" t="s">
        <v>476</v>
      </c>
      <c r="H17" s="6" t="s">
        <v>477</v>
      </c>
      <c r="I17" s="6" t="s">
        <v>485</v>
      </c>
      <c r="J17" s="6" t="s">
        <v>487</v>
      </c>
      <c r="K17" s="6" t="s">
        <v>489</v>
      </c>
      <c r="L17" s="6" t="s">
        <v>491</v>
      </c>
    </row>
    <row r="18" spans="1:12" x14ac:dyDescent="0.15">
      <c r="A18" s="6" t="s">
        <v>377</v>
      </c>
      <c r="B18" s="6" t="s">
        <v>377</v>
      </c>
      <c r="C18" s="6" t="s">
        <v>377</v>
      </c>
      <c r="D18" s="6" t="s">
        <v>377</v>
      </c>
      <c r="E18" s="6" t="s">
        <v>377</v>
      </c>
      <c r="F18" s="6" t="s">
        <v>377</v>
      </c>
      <c r="G18" s="6" t="s">
        <v>377</v>
      </c>
      <c r="H18" s="6" t="s">
        <v>377</v>
      </c>
      <c r="I18" s="6" t="s">
        <v>377</v>
      </c>
      <c r="J18" s="6" t="s">
        <v>377</v>
      </c>
      <c r="K18" s="6" t="s">
        <v>377</v>
      </c>
      <c r="L18" s="6" t="s">
        <v>377</v>
      </c>
    </row>
    <row r="19" spans="1:12" ht="15" customHeight="1" x14ac:dyDescent="0.15"/>
    <row r="20" spans="1:12" ht="24.95" customHeight="1" x14ac:dyDescent="0.15">
      <c r="A20" s="17" t="s">
        <v>608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4.95" customHeight="1" x14ac:dyDescent="0.15"/>
    <row r="22" spans="1:12" ht="50.1" customHeight="1" x14ac:dyDescent="0.15">
      <c r="A22" s="19" t="s">
        <v>367</v>
      </c>
      <c r="B22" s="19" t="s">
        <v>45</v>
      </c>
      <c r="C22" s="19" t="s">
        <v>597</v>
      </c>
      <c r="D22" s="19" t="s">
        <v>598</v>
      </c>
      <c r="E22" s="19"/>
      <c r="F22" s="19"/>
      <c r="G22" s="19" t="s">
        <v>599</v>
      </c>
      <c r="H22" s="19"/>
      <c r="I22" s="19"/>
      <c r="J22" s="19" t="s">
        <v>600</v>
      </c>
      <c r="K22" s="19"/>
      <c r="L22" s="19"/>
    </row>
    <row r="23" spans="1:12" ht="50.1" customHeight="1" x14ac:dyDescent="0.15">
      <c r="A23" s="19"/>
      <c r="B23" s="19"/>
      <c r="C23" s="19"/>
      <c r="D23" s="6" t="s">
        <v>601</v>
      </c>
      <c r="E23" s="6" t="s">
        <v>602</v>
      </c>
      <c r="F23" s="6" t="s">
        <v>603</v>
      </c>
      <c r="G23" s="6" t="s">
        <v>601</v>
      </c>
      <c r="H23" s="6" t="s">
        <v>602</v>
      </c>
      <c r="I23" s="6" t="s">
        <v>604</v>
      </c>
      <c r="J23" s="6" t="s">
        <v>601</v>
      </c>
      <c r="K23" s="6" t="s">
        <v>602</v>
      </c>
      <c r="L23" s="6" t="s">
        <v>605</v>
      </c>
    </row>
    <row r="24" spans="1:12" ht="24.95" customHeight="1" x14ac:dyDescent="0.15">
      <c r="A24" s="6" t="s">
        <v>374</v>
      </c>
      <c r="B24" s="6" t="s">
        <v>471</v>
      </c>
      <c r="C24" s="6" t="s">
        <v>472</v>
      </c>
      <c r="D24" s="6" t="s">
        <v>473</v>
      </c>
      <c r="E24" s="6" t="s">
        <v>474</v>
      </c>
      <c r="F24" s="6" t="s">
        <v>475</v>
      </c>
      <c r="G24" s="6" t="s">
        <v>476</v>
      </c>
      <c r="H24" s="6" t="s">
        <v>477</v>
      </c>
      <c r="I24" s="6" t="s">
        <v>485</v>
      </c>
      <c r="J24" s="6" t="s">
        <v>487</v>
      </c>
      <c r="K24" s="6" t="s">
        <v>489</v>
      </c>
      <c r="L24" s="6" t="s">
        <v>491</v>
      </c>
    </row>
    <row r="25" spans="1:12" ht="24.95" customHeight="1" x14ac:dyDescent="0.15">
      <c r="A25" s="6" t="s">
        <v>374</v>
      </c>
      <c r="B25" s="6" t="s">
        <v>67</v>
      </c>
      <c r="C25" s="7" t="s">
        <v>609</v>
      </c>
      <c r="D25" s="10">
        <v>1</v>
      </c>
      <c r="E25" s="10">
        <v>9368482</v>
      </c>
      <c r="F25" s="10">
        <v>9368482</v>
      </c>
      <c r="G25" s="10">
        <v>1</v>
      </c>
      <c r="H25" s="10">
        <v>9368482</v>
      </c>
      <c r="I25" s="10">
        <v>9368482</v>
      </c>
      <c r="J25" s="10">
        <v>1</v>
      </c>
      <c r="K25" s="10">
        <v>9368482</v>
      </c>
      <c r="L25" s="10">
        <v>9368482</v>
      </c>
    </row>
    <row r="26" spans="1:12" ht="24.95" customHeight="1" x14ac:dyDescent="0.15">
      <c r="A26" s="6" t="s">
        <v>471</v>
      </c>
      <c r="B26" s="6" t="s">
        <v>67</v>
      </c>
      <c r="C26" s="7" t="s">
        <v>610</v>
      </c>
      <c r="D26" s="10">
        <v>1</v>
      </c>
      <c r="E26" s="10">
        <v>14318605</v>
      </c>
      <c r="F26" s="10">
        <v>14318605</v>
      </c>
      <c r="G26" s="10">
        <v>1</v>
      </c>
      <c r="H26" s="10">
        <v>14318605</v>
      </c>
      <c r="I26" s="10">
        <v>14318605</v>
      </c>
      <c r="J26" s="10">
        <v>1</v>
      </c>
      <c r="K26" s="10">
        <v>14318605</v>
      </c>
      <c r="L26" s="10">
        <v>14318605</v>
      </c>
    </row>
    <row r="27" spans="1:12" ht="24.95" customHeight="1" x14ac:dyDescent="0.15">
      <c r="A27" s="6" t="s">
        <v>472</v>
      </c>
      <c r="B27" s="6" t="s">
        <v>67</v>
      </c>
      <c r="C27" s="7" t="s">
        <v>611</v>
      </c>
      <c r="D27" s="10">
        <v>236736</v>
      </c>
      <c r="E27" s="10">
        <v>259.10000000000002</v>
      </c>
      <c r="F27" s="10">
        <v>61338297.600000001</v>
      </c>
      <c r="G27" s="10">
        <v>236736</v>
      </c>
      <c r="H27" s="10">
        <v>259.10000000000002</v>
      </c>
      <c r="I27" s="10">
        <v>61338297.600000001</v>
      </c>
      <c r="J27" s="10">
        <v>236736</v>
      </c>
      <c r="K27" s="10">
        <v>259.10000000000002</v>
      </c>
      <c r="L27" s="10">
        <v>61338297.600000001</v>
      </c>
    </row>
    <row r="28" spans="1:12" ht="24.95" customHeight="1" x14ac:dyDescent="0.15">
      <c r="A28" s="29" t="s">
        <v>521</v>
      </c>
      <c r="B28" s="29"/>
      <c r="C28" s="29"/>
      <c r="D28" s="11" t="s">
        <v>377</v>
      </c>
      <c r="E28" s="11" t="s">
        <v>377</v>
      </c>
      <c r="F28" s="11">
        <f>SUM(F25:F27)</f>
        <v>85025384.599999994</v>
      </c>
      <c r="G28" s="11" t="s">
        <v>377</v>
      </c>
      <c r="H28" s="11" t="s">
        <v>377</v>
      </c>
      <c r="I28" s="11">
        <f>SUM(I25:I27)</f>
        <v>85025384.599999994</v>
      </c>
      <c r="J28" s="11" t="s">
        <v>377</v>
      </c>
      <c r="K28" s="11" t="s">
        <v>377</v>
      </c>
      <c r="L28" s="11">
        <f>SUM(L25:L27)</f>
        <v>85025384.599999994</v>
      </c>
    </row>
    <row r="29" spans="1:12" ht="15" customHeight="1" x14ac:dyDescent="0.15"/>
    <row r="30" spans="1:12" ht="24.95" customHeight="1" x14ac:dyDescent="0.15">
      <c r="A30" s="17" t="s">
        <v>612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4.95" customHeight="1" x14ac:dyDescent="0.15"/>
    <row r="32" spans="1:12" ht="50.1" customHeight="1" x14ac:dyDescent="0.15">
      <c r="A32" s="19" t="s">
        <v>367</v>
      </c>
      <c r="B32" s="19" t="s">
        <v>45</v>
      </c>
      <c r="C32" s="19" t="s">
        <v>597</v>
      </c>
      <c r="D32" s="19" t="s">
        <v>598</v>
      </c>
      <c r="E32" s="19"/>
      <c r="F32" s="19"/>
      <c r="G32" s="19" t="s">
        <v>599</v>
      </c>
      <c r="H32" s="19"/>
      <c r="I32" s="19"/>
      <c r="J32" s="19" t="s">
        <v>600</v>
      </c>
      <c r="K32" s="19"/>
      <c r="L32" s="19"/>
    </row>
    <row r="33" spans="1:13" ht="50.1" customHeight="1" x14ac:dyDescent="0.15">
      <c r="A33" s="19"/>
      <c r="B33" s="19"/>
      <c r="C33" s="19"/>
      <c r="D33" s="6" t="s">
        <v>601</v>
      </c>
      <c r="E33" s="6" t="s">
        <v>602</v>
      </c>
      <c r="F33" s="6" t="s">
        <v>603</v>
      </c>
      <c r="G33" s="6" t="s">
        <v>601</v>
      </c>
      <c r="H33" s="6" t="s">
        <v>602</v>
      </c>
      <c r="I33" s="6" t="s">
        <v>604</v>
      </c>
      <c r="J33" s="6" t="s">
        <v>601</v>
      </c>
      <c r="K33" s="6" t="s">
        <v>602</v>
      </c>
      <c r="L33" s="6" t="s">
        <v>605</v>
      </c>
    </row>
    <row r="34" spans="1:13" ht="24.95" customHeight="1" x14ac:dyDescent="0.15">
      <c r="A34" s="6" t="s">
        <v>374</v>
      </c>
      <c r="B34" s="6" t="s">
        <v>471</v>
      </c>
      <c r="C34" s="6" t="s">
        <v>472</v>
      </c>
      <c r="D34" s="6" t="s">
        <v>473</v>
      </c>
      <c r="E34" s="6" t="s">
        <v>474</v>
      </c>
      <c r="F34" s="6" t="s">
        <v>475</v>
      </c>
      <c r="G34" s="6" t="s">
        <v>476</v>
      </c>
      <c r="H34" s="6" t="s">
        <v>477</v>
      </c>
      <c r="I34" s="6" t="s">
        <v>485</v>
      </c>
      <c r="J34" s="6" t="s">
        <v>487</v>
      </c>
      <c r="K34" s="6" t="s">
        <v>489</v>
      </c>
      <c r="L34" s="6" t="s">
        <v>491</v>
      </c>
    </row>
    <row r="35" spans="1:13" x14ac:dyDescent="0.15">
      <c r="A35" s="6" t="s">
        <v>377</v>
      </c>
      <c r="B35" s="6" t="s">
        <v>377</v>
      </c>
      <c r="C35" s="6" t="s">
        <v>377</v>
      </c>
      <c r="D35" s="6" t="s">
        <v>377</v>
      </c>
      <c r="E35" s="6" t="s">
        <v>377</v>
      </c>
      <c r="F35" s="6" t="s">
        <v>377</v>
      </c>
      <c r="G35" s="6" t="s">
        <v>377</v>
      </c>
      <c r="H35" s="6" t="s">
        <v>377</v>
      </c>
      <c r="I35" s="6" t="s">
        <v>377</v>
      </c>
      <c r="J35" s="6" t="s">
        <v>377</v>
      </c>
      <c r="K35" s="6" t="s">
        <v>377</v>
      </c>
      <c r="L35" s="6" t="s">
        <v>377</v>
      </c>
    </row>
    <row r="36" spans="1:13" ht="15" customHeight="1" x14ac:dyDescent="0.15"/>
    <row r="37" spans="1:13" ht="24.95" customHeight="1" x14ac:dyDescent="0.15">
      <c r="A37" s="17" t="s">
        <v>613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5" customHeight="1" x14ac:dyDescent="0.15"/>
    <row r="39" spans="1:13" ht="24.95" customHeight="1" x14ac:dyDescent="0.15">
      <c r="A39" s="17" t="s">
        <v>614</v>
      </c>
      <c r="B39" s="17"/>
      <c r="C39" s="17"/>
      <c r="D39" s="17"/>
      <c r="E39" s="17"/>
      <c r="F39" s="17"/>
    </row>
    <row r="40" spans="1:13" ht="24.95" customHeight="1" x14ac:dyDescent="0.15"/>
    <row r="41" spans="1:13" ht="50.1" customHeight="1" x14ac:dyDescent="0.15">
      <c r="A41" s="19" t="s">
        <v>367</v>
      </c>
      <c r="B41" s="19" t="s">
        <v>45</v>
      </c>
      <c r="C41" s="19" t="s">
        <v>597</v>
      </c>
      <c r="D41" s="6" t="s">
        <v>598</v>
      </c>
      <c r="E41" s="6" t="s">
        <v>599</v>
      </c>
      <c r="F41" s="6" t="s">
        <v>600</v>
      </c>
    </row>
    <row r="42" spans="1:13" ht="50.1" customHeight="1" x14ac:dyDescent="0.15">
      <c r="A42" s="19"/>
      <c r="B42" s="19"/>
      <c r="C42" s="19"/>
      <c r="D42" s="6" t="s">
        <v>615</v>
      </c>
      <c r="E42" s="6" t="s">
        <v>615</v>
      </c>
      <c r="F42" s="6" t="s">
        <v>615</v>
      </c>
    </row>
    <row r="43" spans="1:13" ht="24.95" customHeight="1" x14ac:dyDescent="0.15">
      <c r="A43" s="6" t="s">
        <v>374</v>
      </c>
      <c r="B43" s="6" t="s">
        <v>471</v>
      </c>
      <c r="C43" s="6" t="s">
        <v>472</v>
      </c>
      <c r="D43" s="6" t="s">
        <v>473</v>
      </c>
      <c r="E43" s="6" t="s">
        <v>474</v>
      </c>
      <c r="F43" s="6" t="s">
        <v>475</v>
      </c>
    </row>
    <row r="44" spans="1:13" x14ac:dyDescent="0.15">
      <c r="A44" s="6" t="s">
        <v>377</v>
      </c>
      <c r="B44" s="6" t="s">
        <v>377</v>
      </c>
      <c r="C44" s="6" t="s">
        <v>377</v>
      </c>
      <c r="D44" s="6" t="s">
        <v>377</v>
      </c>
      <c r="E44" s="6" t="s">
        <v>377</v>
      </c>
      <c r="F44" s="6" t="s">
        <v>377</v>
      </c>
    </row>
    <row r="45" spans="1:13" ht="15" customHeight="1" x14ac:dyDescent="0.15"/>
    <row r="46" spans="1:13" ht="24.95" customHeight="1" x14ac:dyDescent="0.15">
      <c r="A46" s="17" t="s">
        <v>616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customHeight="1" x14ac:dyDescent="0.15"/>
    <row r="48" spans="1:13" ht="24.95" customHeight="1" x14ac:dyDescent="0.15">
      <c r="A48" s="17" t="s">
        <v>617</v>
      </c>
      <c r="B48" s="17"/>
      <c r="C48" s="17"/>
      <c r="D48" s="17"/>
      <c r="E48" s="17"/>
      <c r="F48" s="17"/>
    </row>
    <row r="49" spans="1:13" ht="24.95" customHeight="1" x14ac:dyDescent="0.15"/>
    <row r="50" spans="1:13" ht="50.1" customHeight="1" x14ac:dyDescent="0.15">
      <c r="A50" s="19" t="s">
        <v>367</v>
      </c>
      <c r="B50" s="19" t="s">
        <v>45</v>
      </c>
      <c r="C50" s="19" t="s">
        <v>597</v>
      </c>
      <c r="D50" s="6" t="s">
        <v>598</v>
      </c>
      <c r="E50" s="6" t="s">
        <v>599</v>
      </c>
      <c r="F50" s="6" t="s">
        <v>600</v>
      </c>
    </row>
    <row r="51" spans="1:13" ht="50.1" customHeight="1" x14ac:dyDescent="0.15">
      <c r="A51" s="19"/>
      <c r="B51" s="19"/>
      <c r="C51" s="19"/>
      <c r="D51" s="6" t="s">
        <v>615</v>
      </c>
      <c r="E51" s="6" t="s">
        <v>615</v>
      </c>
      <c r="F51" s="6" t="s">
        <v>615</v>
      </c>
    </row>
    <row r="52" spans="1:13" ht="24.95" customHeight="1" x14ac:dyDescent="0.15">
      <c r="A52" s="6" t="s">
        <v>374</v>
      </c>
      <c r="B52" s="6" t="s">
        <v>471</v>
      </c>
      <c r="C52" s="6" t="s">
        <v>472</v>
      </c>
      <c r="D52" s="6" t="s">
        <v>473</v>
      </c>
      <c r="E52" s="6" t="s">
        <v>474</v>
      </c>
      <c r="F52" s="6" t="s">
        <v>475</v>
      </c>
    </row>
    <row r="53" spans="1:13" ht="24.95" customHeight="1" x14ac:dyDescent="0.15">
      <c r="A53" s="6" t="s">
        <v>374</v>
      </c>
      <c r="B53" s="6" t="s">
        <v>79</v>
      </c>
      <c r="C53" s="7" t="s">
        <v>618</v>
      </c>
      <c r="D53" s="10">
        <v>107616.6</v>
      </c>
      <c r="E53" s="10">
        <v>0</v>
      </c>
      <c r="F53" s="10">
        <v>0</v>
      </c>
    </row>
    <row r="54" spans="1:13" ht="24.95" customHeight="1" x14ac:dyDescent="0.15">
      <c r="A54" s="6" t="s">
        <v>471</v>
      </c>
      <c r="B54" s="6" t="s">
        <v>79</v>
      </c>
      <c r="C54" s="7" t="s">
        <v>619</v>
      </c>
      <c r="D54" s="10">
        <v>392800</v>
      </c>
      <c r="E54" s="10">
        <v>0</v>
      </c>
      <c r="F54" s="10">
        <v>0</v>
      </c>
    </row>
    <row r="55" spans="1:13" ht="24.95" customHeight="1" x14ac:dyDescent="0.15">
      <c r="A55" s="29" t="s">
        <v>521</v>
      </c>
      <c r="B55" s="29"/>
      <c r="C55" s="29"/>
      <c r="D55" s="11">
        <f>SUM(D53:D54)</f>
        <v>500416.6</v>
      </c>
      <c r="E55" s="11">
        <f>SUM(E53:E54)</f>
        <v>0</v>
      </c>
      <c r="F55" s="11">
        <f>SUM(F53:F54)</f>
        <v>0</v>
      </c>
    </row>
    <row r="56" spans="1:13" ht="15" customHeight="1" x14ac:dyDescent="0.15"/>
    <row r="57" spans="1:13" ht="24.95" customHeight="1" x14ac:dyDescent="0.15">
      <c r="A57" s="17" t="s">
        <v>620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" customHeight="1" x14ac:dyDescent="0.15"/>
    <row r="59" spans="1:13" ht="24.95" customHeight="1" x14ac:dyDescent="0.15">
      <c r="A59" s="17" t="s">
        <v>621</v>
      </c>
      <c r="B59" s="17"/>
      <c r="C59" s="17"/>
      <c r="D59" s="17"/>
      <c r="E59" s="17"/>
      <c r="F59" s="17"/>
    </row>
    <row r="60" spans="1:13" ht="24.95" customHeight="1" x14ac:dyDescent="0.15"/>
    <row r="61" spans="1:13" ht="50.1" customHeight="1" x14ac:dyDescent="0.15">
      <c r="A61" s="19" t="s">
        <v>367</v>
      </c>
      <c r="B61" s="19" t="s">
        <v>45</v>
      </c>
      <c r="C61" s="19" t="s">
        <v>597</v>
      </c>
      <c r="D61" s="6" t="s">
        <v>598</v>
      </c>
      <c r="E61" s="6" t="s">
        <v>599</v>
      </c>
      <c r="F61" s="6" t="s">
        <v>600</v>
      </c>
    </row>
    <row r="62" spans="1:13" ht="50.1" customHeight="1" x14ac:dyDescent="0.15">
      <c r="A62" s="19"/>
      <c r="B62" s="19"/>
      <c r="C62" s="19"/>
      <c r="D62" s="6" t="s">
        <v>615</v>
      </c>
      <c r="E62" s="6" t="s">
        <v>615</v>
      </c>
      <c r="F62" s="6" t="s">
        <v>615</v>
      </c>
    </row>
    <row r="63" spans="1:13" ht="24.95" customHeight="1" x14ac:dyDescent="0.15">
      <c r="A63" s="6" t="s">
        <v>374</v>
      </c>
      <c r="B63" s="6" t="s">
        <v>471</v>
      </c>
      <c r="C63" s="6" t="s">
        <v>472</v>
      </c>
      <c r="D63" s="6" t="s">
        <v>473</v>
      </c>
      <c r="E63" s="6" t="s">
        <v>474</v>
      </c>
      <c r="F63" s="6" t="s">
        <v>475</v>
      </c>
    </row>
    <row r="64" spans="1:13" x14ac:dyDescent="0.15">
      <c r="A64" s="6" t="s">
        <v>377</v>
      </c>
      <c r="B64" s="6" t="s">
        <v>377</v>
      </c>
      <c r="C64" s="6" t="s">
        <v>377</v>
      </c>
      <c r="D64" s="6" t="s">
        <v>377</v>
      </c>
      <c r="E64" s="6" t="s">
        <v>377</v>
      </c>
      <c r="F64" s="6" t="s">
        <v>377</v>
      </c>
    </row>
    <row r="65" spans="1:12" ht="15" customHeight="1" x14ac:dyDescent="0.15"/>
    <row r="66" spans="1:12" ht="24.95" customHeight="1" x14ac:dyDescent="0.15">
      <c r="A66" s="17" t="s">
        <v>622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24.95" customHeight="1" x14ac:dyDescent="0.15"/>
    <row r="68" spans="1:12" ht="50.1" customHeight="1" x14ac:dyDescent="0.15">
      <c r="A68" s="19" t="s">
        <v>367</v>
      </c>
      <c r="B68" s="19" t="s">
        <v>45</v>
      </c>
      <c r="C68" s="19" t="s">
        <v>597</v>
      </c>
      <c r="D68" s="19" t="s">
        <v>598</v>
      </c>
      <c r="E68" s="19"/>
      <c r="F68" s="19"/>
      <c r="G68" s="19" t="s">
        <v>599</v>
      </c>
      <c r="H68" s="19"/>
      <c r="I68" s="19"/>
      <c r="J68" s="19" t="s">
        <v>600</v>
      </c>
      <c r="K68" s="19"/>
      <c r="L68" s="19"/>
    </row>
    <row r="69" spans="1:12" ht="50.1" customHeight="1" x14ac:dyDescent="0.15">
      <c r="A69" s="19"/>
      <c r="B69" s="19"/>
      <c r="C69" s="19"/>
      <c r="D69" s="6" t="s">
        <v>623</v>
      </c>
      <c r="E69" s="6" t="s">
        <v>624</v>
      </c>
      <c r="F69" s="6" t="s">
        <v>625</v>
      </c>
      <c r="G69" s="6" t="s">
        <v>623</v>
      </c>
      <c r="H69" s="6" t="s">
        <v>624</v>
      </c>
      <c r="I69" s="6" t="s">
        <v>626</v>
      </c>
      <c r="J69" s="6" t="s">
        <v>623</v>
      </c>
      <c r="K69" s="6" t="s">
        <v>624</v>
      </c>
      <c r="L69" s="6" t="s">
        <v>627</v>
      </c>
    </row>
    <row r="70" spans="1:12" ht="24.95" customHeight="1" x14ac:dyDescent="0.15">
      <c r="A70" s="6" t="s">
        <v>374</v>
      </c>
      <c r="B70" s="6" t="s">
        <v>471</v>
      </c>
      <c r="C70" s="6" t="s">
        <v>472</v>
      </c>
      <c r="D70" s="6" t="s">
        <v>473</v>
      </c>
      <c r="E70" s="6" t="s">
        <v>474</v>
      </c>
      <c r="F70" s="6" t="s">
        <v>475</v>
      </c>
      <c r="G70" s="6" t="s">
        <v>476</v>
      </c>
      <c r="H70" s="6" t="s">
        <v>477</v>
      </c>
      <c r="I70" s="6" t="s">
        <v>485</v>
      </c>
      <c r="J70" s="6" t="s">
        <v>487</v>
      </c>
      <c r="K70" s="6" t="s">
        <v>489</v>
      </c>
      <c r="L70" s="6" t="s">
        <v>491</v>
      </c>
    </row>
    <row r="71" spans="1:12" x14ac:dyDescent="0.15">
      <c r="A71" s="6" t="s">
        <v>377</v>
      </c>
      <c r="B71" s="6" t="s">
        <v>377</v>
      </c>
      <c r="C71" s="6" t="s">
        <v>377</v>
      </c>
      <c r="D71" s="6" t="s">
        <v>377</v>
      </c>
      <c r="E71" s="6" t="s">
        <v>377</v>
      </c>
      <c r="F71" s="6" t="s">
        <v>377</v>
      </c>
      <c r="G71" s="6" t="s">
        <v>377</v>
      </c>
      <c r="H71" s="6" t="s">
        <v>377</v>
      </c>
      <c r="I71" s="6" t="s">
        <v>377</v>
      </c>
      <c r="J71" s="6" t="s">
        <v>377</v>
      </c>
      <c r="K71" s="6" t="s">
        <v>377</v>
      </c>
      <c r="L71" s="6" t="s">
        <v>377</v>
      </c>
    </row>
  </sheetData>
  <sheetProtection password="F692" sheet="1" objects="1" scenarios="1"/>
  <mergeCells count="54">
    <mergeCell ref="A66:L66"/>
    <mergeCell ref="A68:A69"/>
    <mergeCell ref="B68:B69"/>
    <mergeCell ref="C68:C69"/>
    <mergeCell ref="D68:F68"/>
    <mergeCell ref="G68:I68"/>
    <mergeCell ref="J68:L68"/>
    <mergeCell ref="A55:C55"/>
    <mergeCell ref="A57:M57"/>
    <mergeCell ref="A59:F59"/>
    <mergeCell ref="A61:A62"/>
    <mergeCell ref="B61:B62"/>
    <mergeCell ref="C61:C62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628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629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630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631</v>
      </c>
      <c r="P5" s="19"/>
    </row>
    <row r="6" spans="1:16" ht="24.95" customHeight="1" x14ac:dyDescent="0.15">
      <c r="A6" s="19"/>
      <c r="B6" s="19"/>
      <c r="C6" s="19"/>
      <c r="D6" s="19" t="s">
        <v>466</v>
      </c>
      <c r="E6" s="19" t="s">
        <v>467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632</v>
      </c>
      <c r="P6" s="6" t="s">
        <v>633</v>
      </c>
    </row>
    <row r="7" spans="1:16" ht="69.95" customHeight="1" x14ac:dyDescent="0.15">
      <c r="A7" s="19"/>
      <c r="B7" s="19"/>
      <c r="C7" s="19"/>
      <c r="D7" s="19"/>
      <c r="E7" s="19" t="s">
        <v>634</v>
      </c>
      <c r="F7" s="19"/>
      <c r="G7" s="19" t="s">
        <v>635</v>
      </c>
      <c r="H7" s="19"/>
      <c r="I7" s="19" t="s">
        <v>636</v>
      </c>
      <c r="J7" s="19" t="s">
        <v>637</v>
      </c>
      <c r="K7" s="19"/>
      <c r="L7" s="19" t="s">
        <v>638</v>
      </c>
      <c r="M7" s="19"/>
      <c r="N7" s="19"/>
      <c r="O7" s="19" t="s">
        <v>466</v>
      </c>
      <c r="P7" s="19" t="s">
        <v>466</v>
      </c>
    </row>
    <row r="8" spans="1:16" ht="39.950000000000003" customHeight="1" x14ac:dyDescent="0.15">
      <c r="A8" s="19"/>
      <c r="B8" s="19"/>
      <c r="C8" s="19"/>
      <c r="D8" s="19"/>
      <c r="E8" s="6" t="s">
        <v>466</v>
      </c>
      <c r="F8" s="6" t="s">
        <v>639</v>
      </c>
      <c r="G8" s="6" t="s">
        <v>466</v>
      </c>
      <c r="H8" s="6" t="s">
        <v>639</v>
      </c>
      <c r="I8" s="19"/>
      <c r="J8" s="6" t="s">
        <v>466</v>
      </c>
      <c r="K8" s="6" t="s">
        <v>639</v>
      </c>
      <c r="L8" s="6" t="s">
        <v>466</v>
      </c>
      <c r="M8" s="6" t="s">
        <v>640</v>
      </c>
      <c r="N8" s="6" t="s">
        <v>639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830574.59</v>
      </c>
      <c r="E10" s="10">
        <v>830574.59</v>
      </c>
      <c r="F10" s="10" t="s">
        <v>377</v>
      </c>
      <c r="G10" s="10" t="s">
        <v>377</v>
      </c>
      <c r="H10" s="10" t="s">
        <v>377</v>
      </c>
      <c r="I10" s="10" t="s">
        <v>377</v>
      </c>
      <c r="J10" s="10" t="s">
        <v>377</v>
      </c>
      <c r="K10" s="10" t="s">
        <v>377</v>
      </c>
      <c r="L10" s="10" t="s">
        <v>377</v>
      </c>
      <c r="M10" s="10" t="s">
        <v>377</v>
      </c>
      <c r="N10" s="10" t="s">
        <v>377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IF(ISNUMBER(D10),D10,0)+IF(ISNUMBER(D12),D12,0)+IF(ISNUMBER(D112),D112,0)-IF(ISNUMBER(D29),D29,0)-IF(ISNUMBER(D116),D116,0)</f>
        <v>0</v>
      </c>
      <c r="E11" s="10">
        <f>IF(ISNUMBER(E10),E10,0)+IF(ISNUMBER(E12),E12,0)+IF(ISNUMBER(E112),E112,0)-IF(ISNUMBER(E29),E29,0)-IF(ISNUMBER(E116),E116,0)</f>
        <v>0</v>
      </c>
      <c r="F11" s="10" t="s">
        <v>377</v>
      </c>
      <c r="G11" s="10">
        <f>IF(ISNUMBER(G10),G10,0)+IF(ISNUMBER(G12),G12,0)+IF(ISNUMBER(G112),G112,0)-IF(ISNUMBER(G29),G29,0)-IF(ISNUMBER(G116),G116,0)</f>
        <v>0</v>
      </c>
      <c r="H11" s="10" t="s">
        <v>377</v>
      </c>
      <c r="I11" s="10">
        <f>IF(ISNUMBER(I10),I10,0)+IF(ISNUMBER(I12),I12,0)+IF(ISNUMBER(I112),I112,0)-IF(ISNUMBER(I29),I29,0)-IF(ISNUMBER(I116),I116,0)</f>
        <v>0</v>
      </c>
      <c r="J11" s="10">
        <f>IF(ISNUMBER(J10),J10,0)+IF(ISNUMBER(J12),J12,0)+IF(ISNUMBER(J112),J112,0)-IF(ISNUMBER(J29),J29,0)-IF(ISNUMBER(J116),J116,0)</f>
        <v>0</v>
      </c>
      <c r="K11" s="10" t="s">
        <v>377</v>
      </c>
      <c r="L11" s="10">
        <f>IF(ISNUMBER(L10),L10,0)+IF(ISNUMBER(L12),L12,0)+IF(ISNUMBER(L112),L112,0)-IF(ISNUMBER(L29),L29,0)-IF(ISNUMBER(L116),L116,0)</f>
        <v>0</v>
      </c>
      <c r="M11" s="10">
        <f>IF(ISNUMBER(M10),M10,0)+IF(ISNUMBER(M12),M12,0)+IF(ISNUMBER(M112),M112,0)-IF(ISNUMBER(M29),M29,0)-IF(ISNUMBER(M116),M116,0)</f>
        <v>0</v>
      </c>
      <c r="N11" s="10" t="s">
        <v>377</v>
      </c>
      <c r="O11" s="10">
        <f>IF(ISNUMBER(O10),O10,0)+IF(ISNUMBER(O12),O12,0)+IF(ISNUMBER(O112),O112,0)-IF(ISNUMBER(O29),O29,0)-IF(ISNUMBER(O116),O116,0)</f>
        <v>0</v>
      </c>
      <c r="P11" s="10">
        <f>IF(ISNUMBER(P10),P10,0)+IF(ISNUMBER(P12),P12,0)+IF(ISNUMBER(P112),P112,0)-IF(ISNUMBER(P29),P29,0)-IF(ISNUMBER(P116),P116,0)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85525801.200000003</v>
      </c>
      <c r="E12" s="10">
        <v>85025384.599999994</v>
      </c>
      <c r="F12" s="10" t="s">
        <v>377</v>
      </c>
      <c r="G12" s="10">
        <v>500416.6</v>
      </c>
      <c r="H12" s="10" t="s">
        <v>377</v>
      </c>
      <c r="I12" s="10" t="s">
        <v>377</v>
      </c>
      <c r="J12" s="10" t="s">
        <v>377</v>
      </c>
      <c r="K12" s="10" t="s">
        <v>377</v>
      </c>
      <c r="L12" s="10">
        <v>0</v>
      </c>
      <c r="M12" s="10" t="s">
        <v>377</v>
      </c>
      <c r="N12" s="10" t="s">
        <v>377</v>
      </c>
      <c r="O12" s="10">
        <v>85025384.599999994</v>
      </c>
      <c r="P12" s="10">
        <v>85025384.599999994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 t="s">
        <v>377</v>
      </c>
      <c r="E13" s="10" t="s">
        <v>377</v>
      </c>
      <c r="F13" s="10" t="s">
        <v>377</v>
      </c>
      <c r="G13" s="10" t="s">
        <v>377</v>
      </c>
      <c r="H13" s="10" t="s">
        <v>377</v>
      </c>
      <c r="I13" s="10" t="s">
        <v>377</v>
      </c>
      <c r="J13" s="10" t="s">
        <v>377</v>
      </c>
      <c r="K13" s="10" t="s">
        <v>377</v>
      </c>
      <c r="L13" s="10" t="s">
        <v>377</v>
      </c>
      <c r="M13" s="10" t="s">
        <v>377</v>
      </c>
      <c r="N13" s="10" t="s">
        <v>377</v>
      </c>
      <c r="O13" s="10">
        <v>0</v>
      </c>
      <c r="P13" s="10">
        <v>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377</v>
      </c>
      <c r="E14" s="10" t="s">
        <v>377</v>
      </c>
      <c r="F14" s="10" t="s">
        <v>377</v>
      </c>
      <c r="G14" s="10" t="s">
        <v>377</v>
      </c>
      <c r="H14" s="10" t="s">
        <v>377</v>
      </c>
      <c r="I14" s="10" t="s">
        <v>377</v>
      </c>
      <c r="J14" s="10" t="s">
        <v>377</v>
      </c>
      <c r="K14" s="10" t="s">
        <v>377</v>
      </c>
      <c r="L14" s="10" t="s">
        <v>377</v>
      </c>
      <c r="M14" s="10" t="s">
        <v>377</v>
      </c>
      <c r="N14" s="10" t="s">
        <v>377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85025384.599999994</v>
      </c>
      <c r="E15" s="10">
        <v>85025384.599999994</v>
      </c>
      <c r="F15" s="10" t="s">
        <v>377</v>
      </c>
      <c r="G15" s="10" t="s">
        <v>377</v>
      </c>
      <c r="H15" s="10" t="s">
        <v>377</v>
      </c>
      <c r="I15" s="10" t="s">
        <v>377</v>
      </c>
      <c r="J15" s="10" t="s">
        <v>377</v>
      </c>
      <c r="K15" s="10" t="s">
        <v>377</v>
      </c>
      <c r="L15" s="10">
        <v>0</v>
      </c>
      <c r="M15" s="10" t="s">
        <v>377</v>
      </c>
      <c r="N15" s="10" t="s">
        <v>377</v>
      </c>
      <c r="O15" s="10">
        <v>85025384.599999994</v>
      </c>
      <c r="P15" s="10">
        <v>85025384.599999994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85025384.599999994</v>
      </c>
      <c r="E16" s="10">
        <v>85025384.599999994</v>
      </c>
      <c r="F16" s="10" t="s">
        <v>377</v>
      </c>
      <c r="G16" s="10" t="s">
        <v>377</v>
      </c>
      <c r="H16" s="10" t="s">
        <v>377</v>
      </c>
      <c r="I16" s="10" t="s">
        <v>377</v>
      </c>
      <c r="J16" s="10" t="s">
        <v>377</v>
      </c>
      <c r="K16" s="10" t="s">
        <v>377</v>
      </c>
      <c r="L16" s="10" t="s">
        <v>377</v>
      </c>
      <c r="M16" s="10" t="s">
        <v>377</v>
      </c>
      <c r="N16" s="10" t="s">
        <v>377</v>
      </c>
      <c r="O16" s="10">
        <v>85025384.599999994</v>
      </c>
      <c r="P16" s="10">
        <v>85025384.599999994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 t="s">
        <v>377</v>
      </c>
      <c r="E17" s="10" t="s">
        <v>377</v>
      </c>
      <c r="F17" s="10" t="s">
        <v>377</v>
      </c>
      <c r="G17" s="10" t="s">
        <v>377</v>
      </c>
      <c r="H17" s="10" t="s">
        <v>377</v>
      </c>
      <c r="I17" s="10" t="s">
        <v>377</v>
      </c>
      <c r="J17" s="10" t="s">
        <v>377</v>
      </c>
      <c r="K17" s="10" t="s">
        <v>377</v>
      </c>
      <c r="L17" s="10" t="s">
        <v>377</v>
      </c>
      <c r="M17" s="10" t="s">
        <v>377</v>
      </c>
      <c r="N17" s="10" t="s">
        <v>377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377</v>
      </c>
      <c r="E18" s="10" t="s">
        <v>377</v>
      </c>
      <c r="F18" s="10" t="s">
        <v>377</v>
      </c>
      <c r="G18" s="10" t="s">
        <v>377</v>
      </c>
      <c r="H18" s="10" t="s">
        <v>377</v>
      </c>
      <c r="I18" s="10" t="s">
        <v>377</v>
      </c>
      <c r="J18" s="10" t="s">
        <v>377</v>
      </c>
      <c r="K18" s="10" t="s">
        <v>377</v>
      </c>
      <c r="L18" s="10" t="s">
        <v>377</v>
      </c>
      <c r="M18" s="10" t="s">
        <v>377</v>
      </c>
      <c r="N18" s="10" t="s">
        <v>377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500416.6</v>
      </c>
      <c r="E19" s="10" t="s">
        <v>377</v>
      </c>
      <c r="F19" s="10" t="s">
        <v>377</v>
      </c>
      <c r="G19" s="10">
        <v>500416.6</v>
      </c>
      <c r="H19" s="10" t="s">
        <v>377</v>
      </c>
      <c r="I19" s="10" t="s">
        <v>377</v>
      </c>
      <c r="J19" s="10" t="s">
        <v>377</v>
      </c>
      <c r="K19" s="10" t="s">
        <v>377</v>
      </c>
      <c r="L19" s="10" t="s">
        <v>377</v>
      </c>
      <c r="M19" s="10" t="s">
        <v>377</v>
      </c>
      <c r="N19" s="10" t="s">
        <v>377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500416.6</v>
      </c>
      <c r="E20" s="10" t="s">
        <v>377</v>
      </c>
      <c r="F20" s="10" t="s">
        <v>377</v>
      </c>
      <c r="G20" s="10">
        <v>500416.6</v>
      </c>
      <c r="H20" s="10" t="s">
        <v>377</v>
      </c>
      <c r="I20" s="10" t="s">
        <v>377</v>
      </c>
      <c r="J20" s="10" t="s">
        <v>377</v>
      </c>
      <c r="K20" s="10" t="s">
        <v>377</v>
      </c>
      <c r="L20" s="10" t="s">
        <v>377</v>
      </c>
      <c r="M20" s="10" t="s">
        <v>377</v>
      </c>
      <c r="N20" s="10" t="s">
        <v>377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377</v>
      </c>
      <c r="E21" s="10" t="s">
        <v>377</v>
      </c>
      <c r="F21" s="10" t="s">
        <v>377</v>
      </c>
      <c r="G21" s="10" t="s">
        <v>377</v>
      </c>
      <c r="H21" s="10" t="s">
        <v>377</v>
      </c>
      <c r="I21" s="10" t="s">
        <v>377</v>
      </c>
      <c r="J21" s="10" t="s">
        <v>377</v>
      </c>
      <c r="K21" s="10" t="s">
        <v>377</v>
      </c>
      <c r="L21" s="10" t="s">
        <v>377</v>
      </c>
      <c r="M21" s="10" t="s">
        <v>377</v>
      </c>
      <c r="N21" s="10" t="s">
        <v>377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 t="s">
        <v>377</v>
      </c>
      <c r="E22" s="10" t="s">
        <v>377</v>
      </c>
      <c r="F22" s="10" t="s">
        <v>377</v>
      </c>
      <c r="G22" s="10" t="s">
        <v>377</v>
      </c>
      <c r="H22" s="10" t="s">
        <v>377</v>
      </c>
      <c r="I22" s="10" t="s">
        <v>377</v>
      </c>
      <c r="J22" s="10" t="s">
        <v>377</v>
      </c>
      <c r="K22" s="10" t="s">
        <v>377</v>
      </c>
      <c r="L22" s="10" t="s">
        <v>377</v>
      </c>
      <c r="M22" s="10" t="s">
        <v>377</v>
      </c>
      <c r="N22" s="10" t="s">
        <v>377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377</v>
      </c>
      <c r="E23" s="10" t="s">
        <v>377</v>
      </c>
      <c r="F23" s="10" t="s">
        <v>377</v>
      </c>
      <c r="G23" s="10" t="s">
        <v>377</v>
      </c>
      <c r="H23" s="10" t="s">
        <v>377</v>
      </c>
      <c r="I23" s="10" t="s">
        <v>377</v>
      </c>
      <c r="J23" s="10" t="s">
        <v>377</v>
      </c>
      <c r="K23" s="10" t="s">
        <v>377</v>
      </c>
      <c r="L23" s="10" t="s">
        <v>377</v>
      </c>
      <c r="M23" s="10" t="s">
        <v>377</v>
      </c>
      <c r="N23" s="10" t="s">
        <v>377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377</v>
      </c>
      <c r="E24" s="10" t="s">
        <v>377</v>
      </c>
      <c r="F24" s="10" t="s">
        <v>377</v>
      </c>
      <c r="G24" s="10" t="s">
        <v>377</v>
      </c>
      <c r="H24" s="10" t="s">
        <v>377</v>
      </c>
      <c r="I24" s="10" t="s">
        <v>377</v>
      </c>
      <c r="J24" s="10" t="s">
        <v>377</v>
      </c>
      <c r="K24" s="10" t="s">
        <v>377</v>
      </c>
      <c r="L24" s="10" t="s">
        <v>377</v>
      </c>
      <c r="M24" s="10" t="s">
        <v>377</v>
      </c>
      <c r="N24" s="10" t="s">
        <v>377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377</v>
      </c>
      <c r="E25" s="10" t="s">
        <v>377</v>
      </c>
      <c r="F25" s="10" t="s">
        <v>377</v>
      </c>
      <c r="G25" s="10" t="s">
        <v>377</v>
      </c>
      <c r="H25" s="10" t="s">
        <v>377</v>
      </c>
      <c r="I25" s="10" t="s">
        <v>377</v>
      </c>
      <c r="J25" s="10" t="s">
        <v>377</v>
      </c>
      <c r="K25" s="10" t="s">
        <v>377</v>
      </c>
      <c r="L25" s="10" t="s">
        <v>377</v>
      </c>
      <c r="M25" s="10" t="s">
        <v>377</v>
      </c>
      <c r="N25" s="10" t="s">
        <v>377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377</v>
      </c>
      <c r="E26" s="10" t="s">
        <v>377</v>
      </c>
      <c r="F26" s="10" t="s">
        <v>377</v>
      </c>
      <c r="G26" s="10" t="s">
        <v>377</v>
      </c>
      <c r="H26" s="10" t="s">
        <v>377</v>
      </c>
      <c r="I26" s="10" t="s">
        <v>377</v>
      </c>
      <c r="J26" s="10" t="s">
        <v>377</v>
      </c>
      <c r="K26" s="10" t="s">
        <v>377</v>
      </c>
      <c r="L26" s="10" t="s">
        <v>377</v>
      </c>
      <c r="M26" s="10" t="s">
        <v>377</v>
      </c>
      <c r="N26" s="10" t="s">
        <v>377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377</v>
      </c>
      <c r="E27" s="10" t="s">
        <v>377</v>
      </c>
      <c r="F27" s="10" t="s">
        <v>377</v>
      </c>
      <c r="G27" s="10" t="s">
        <v>377</v>
      </c>
      <c r="H27" s="10" t="s">
        <v>377</v>
      </c>
      <c r="I27" s="10" t="s">
        <v>377</v>
      </c>
      <c r="J27" s="10" t="s">
        <v>377</v>
      </c>
      <c r="K27" s="10" t="s">
        <v>377</v>
      </c>
      <c r="L27" s="10" t="s">
        <v>377</v>
      </c>
      <c r="M27" s="10" t="s">
        <v>377</v>
      </c>
      <c r="N27" s="10" t="s">
        <v>377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377</v>
      </c>
      <c r="E28" s="10" t="s">
        <v>377</v>
      </c>
      <c r="F28" s="10" t="s">
        <v>377</v>
      </c>
      <c r="G28" s="10" t="s">
        <v>377</v>
      </c>
      <c r="H28" s="10" t="s">
        <v>377</v>
      </c>
      <c r="I28" s="10" t="s">
        <v>377</v>
      </c>
      <c r="J28" s="10" t="s">
        <v>377</v>
      </c>
      <c r="K28" s="10" t="s">
        <v>377</v>
      </c>
      <c r="L28" s="10" t="s">
        <v>377</v>
      </c>
      <c r="M28" s="10" t="s">
        <v>377</v>
      </c>
      <c r="N28" s="10" t="s">
        <v>377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86356375.790000007</v>
      </c>
      <c r="E29" s="10">
        <v>85855959.189999998</v>
      </c>
      <c r="F29" s="10" t="s">
        <v>377</v>
      </c>
      <c r="G29" s="10">
        <v>500416.6</v>
      </c>
      <c r="H29" s="10" t="s">
        <v>377</v>
      </c>
      <c r="I29" s="10" t="s">
        <v>377</v>
      </c>
      <c r="J29" s="10" t="s">
        <v>377</v>
      </c>
      <c r="K29" s="10" t="s">
        <v>377</v>
      </c>
      <c r="L29" s="10" t="s">
        <v>377</v>
      </c>
      <c r="M29" s="10" t="s">
        <v>377</v>
      </c>
      <c r="N29" s="10" t="s">
        <v>377</v>
      </c>
      <c r="O29" s="10">
        <v>85025384.599999994</v>
      </c>
      <c r="P29" s="10">
        <v>85025384.599999994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77781037.840000004</v>
      </c>
      <c r="E30" s="10">
        <v>77781037.840000004</v>
      </c>
      <c r="F30" s="10" t="s">
        <v>377</v>
      </c>
      <c r="G30" s="10" t="s">
        <v>377</v>
      </c>
      <c r="H30" s="10" t="s">
        <v>377</v>
      </c>
      <c r="I30" s="10" t="s">
        <v>377</v>
      </c>
      <c r="J30" s="10" t="s">
        <v>377</v>
      </c>
      <c r="K30" s="10" t="s">
        <v>377</v>
      </c>
      <c r="L30" s="10" t="s">
        <v>377</v>
      </c>
      <c r="M30" s="10" t="s">
        <v>377</v>
      </c>
      <c r="N30" s="10" t="s">
        <v>377</v>
      </c>
      <c r="O30" s="10">
        <v>76990345.359999999</v>
      </c>
      <c r="P30" s="10">
        <v>76990345.359999999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59799119.700000003</v>
      </c>
      <c r="E31" s="10">
        <v>59799119.700000003</v>
      </c>
      <c r="F31" s="10" t="s">
        <v>377</v>
      </c>
      <c r="G31" s="10" t="s">
        <v>377</v>
      </c>
      <c r="H31" s="10" t="s">
        <v>377</v>
      </c>
      <c r="I31" s="10" t="s">
        <v>377</v>
      </c>
      <c r="J31" s="10" t="s">
        <v>377</v>
      </c>
      <c r="K31" s="10" t="s">
        <v>377</v>
      </c>
      <c r="L31" s="10" t="s">
        <v>377</v>
      </c>
      <c r="M31" s="10" t="s">
        <v>377</v>
      </c>
      <c r="N31" s="10" t="s">
        <v>377</v>
      </c>
      <c r="O31" s="10">
        <v>59191829</v>
      </c>
      <c r="P31" s="10">
        <v>59191829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45943720</v>
      </c>
      <c r="E32" s="10">
        <v>45943720</v>
      </c>
      <c r="F32" s="10" t="s">
        <v>377</v>
      </c>
      <c r="G32" s="10" t="s">
        <v>377</v>
      </c>
      <c r="H32" s="10" t="s">
        <v>377</v>
      </c>
      <c r="I32" s="10" t="s">
        <v>377</v>
      </c>
      <c r="J32" s="10" t="s">
        <v>377</v>
      </c>
      <c r="K32" s="10" t="s">
        <v>377</v>
      </c>
      <c r="L32" s="10" t="s">
        <v>377</v>
      </c>
      <c r="M32" s="10" t="s">
        <v>377</v>
      </c>
      <c r="N32" s="10" t="s">
        <v>377</v>
      </c>
      <c r="O32" s="10">
        <v>45506536</v>
      </c>
      <c r="P32" s="10">
        <v>45506536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45943720</v>
      </c>
      <c r="E33" s="10">
        <v>45943720</v>
      </c>
      <c r="F33" s="10" t="s">
        <v>377</v>
      </c>
      <c r="G33" s="10" t="s">
        <v>377</v>
      </c>
      <c r="H33" s="10" t="s">
        <v>377</v>
      </c>
      <c r="I33" s="10" t="s">
        <v>377</v>
      </c>
      <c r="J33" s="10" t="s">
        <v>377</v>
      </c>
      <c r="K33" s="10" t="s">
        <v>377</v>
      </c>
      <c r="L33" s="10" t="s">
        <v>377</v>
      </c>
      <c r="M33" s="10" t="s">
        <v>377</v>
      </c>
      <c r="N33" s="10" t="s">
        <v>377</v>
      </c>
      <c r="O33" s="10">
        <v>45506536</v>
      </c>
      <c r="P33" s="10">
        <v>45506536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 t="s">
        <v>377</v>
      </c>
      <c r="E34" s="10" t="s">
        <v>377</v>
      </c>
      <c r="F34" s="10" t="s">
        <v>377</v>
      </c>
      <c r="G34" s="10" t="s">
        <v>377</v>
      </c>
      <c r="H34" s="10" t="s">
        <v>377</v>
      </c>
      <c r="I34" s="10" t="s">
        <v>377</v>
      </c>
      <c r="J34" s="10" t="s">
        <v>377</v>
      </c>
      <c r="K34" s="10" t="s">
        <v>377</v>
      </c>
      <c r="L34" s="10" t="s">
        <v>377</v>
      </c>
      <c r="M34" s="10" t="s">
        <v>377</v>
      </c>
      <c r="N34" s="10" t="s">
        <v>377</v>
      </c>
      <c r="O34" s="10">
        <v>0</v>
      </c>
      <c r="P34" s="10">
        <v>0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13447399.699999999</v>
      </c>
      <c r="E35" s="10">
        <v>13447399.699999999</v>
      </c>
      <c r="F35" s="10" t="s">
        <v>377</v>
      </c>
      <c r="G35" s="10" t="s">
        <v>377</v>
      </c>
      <c r="H35" s="10" t="s">
        <v>377</v>
      </c>
      <c r="I35" s="10" t="s">
        <v>377</v>
      </c>
      <c r="J35" s="10" t="s">
        <v>377</v>
      </c>
      <c r="K35" s="10" t="s">
        <v>377</v>
      </c>
      <c r="L35" s="10" t="s">
        <v>377</v>
      </c>
      <c r="M35" s="10" t="s">
        <v>377</v>
      </c>
      <c r="N35" s="10" t="s">
        <v>377</v>
      </c>
      <c r="O35" s="10">
        <v>13277293</v>
      </c>
      <c r="P35" s="10">
        <v>13277293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8694660</v>
      </c>
      <c r="E36" s="10">
        <v>8694660</v>
      </c>
      <c r="F36" s="10" t="s">
        <v>377</v>
      </c>
      <c r="G36" s="10" t="s">
        <v>377</v>
      </c>
      <c r="H36" s="10" t="s">
        <v>377</v>
      </c>
      <c r="I36" s="10" t="s">
        <v>377</v>
      </c>
      <c r="J36" s="10" t="s">
        <v>377</v>
      </c>
      <c r="K36" s="10" t="s">
        <v>377</v>
      </c>
      <c r="L36" s="10" t="s">
        <v>377</v>
      </c>
      <c r="M36" s="10" t="s">
        <v>377</v>
      </c>
      <c r="N36" s="10" t="s">
        <v>377</v>
      </c>
      <c r="O36" s="10">
        <v>8586660</v>
      </c>
      <c r="P36" s="10">
        <v>8586660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 t="s">
        <v>377</v>
      </c>
      <c r="E37" s="10" t="s">
        <v>377</v>
      </c>
      <c r="F37" s="10" t="s">
        <v>377</v>
      </c>
      <c r="G37" s="10" t="s">
        <v>377</v>
      </c>
      <c r="H37" s="10" t="s">
        <v>377</v>
      </c>
      <c r="I37" s="10" t="s">
        <v>377</v>
      </c>
      <c r="J37" s="10" t="s">
        <v>377</v>
      </c>
      <c r="K37" s="10" t="s">
        <v>377</v>
      </c>
      <c r="L37" s="10" t="s">
        <v>377</v>
      </c>
      <c r="M37" s="10" t="s">
        <v>377</v>
      </c>
      <c r="N37" s="10" t="s">
        <v>377</v>
      </c>
      <c r="O37" s="10">
        <v>0</v>
      </c>
      <c r="P37" s="10">
        <v>0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 t="s">
        <v>377</v>
      </c>
      <c r="E38" s="10" t="s">
        <v>377</v>
      </c>
      <c r="F38" s="10" t="s">
        <v>377</v>
      </c>
      <c r="G38" s="10" t="s">
        <v>377</v>
      </c>
      <c r="H38" s="10" t="s">
        <v>377</v>
      </c>
      <c r="I38" s="10" t="s">
        <v>377</v>
      </c>
      <c r="J38" s="10" t="s">
        <v>377</v>
      </c>
      <c r="K38" s="10" t="s">
        <v>377</v>
      </c>
      <c r="L38" s="10" t="s">
        <v>377</v>
      </c>
      <c r="M38" s="10" t="s">
        <v>377</v>
      </c>
      <c r="N38" s="10" t="s">
        <v>377</v>
      </c>
      <c r="O38" s="10">
        <v>0</v>
      </c>
      <c r="P38" s="10">
        <v>0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 t="s">
        <v>377</v>
      </c>
      <c r="E39" s="10" t="s">
        <v>377</v>
      </c>
      <c r="F39" s="10" t="s">
        <v>377</v>
      </c>
      <c r="G39" s="10" t="s">
        <v>377</v>
      </c>
      <c r="H39" s="10" t="s">
        <v>377</v>
      </c>
      <c r="I39" s="10" t="s">
        <v>377</v>
      </c>
      <c r="J39" s="10" t="s">
        <v>377</v>
      </c>
      <c r="K39" s="10" t="s">
        <v>377</v>
      </c>
      <c r="L39" s="10" t="s">
        <v>377</v>
      </c>
      <c r="M39" s="10" t="s">
        <v>377</v>
      </c>
      <c r="N39" s="10" t="s">
        <v>377</v>
      </c>
      <c r="O39" s="10">
        <v>0</v>
      </c>
      <c r="P39" s="10">
        <v>0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4752739.7</v>
      </c>
      <c r="E40" s="10">
        <v>4752739.7</v>
      </c>
      <c r="F40" s="10" t="s">
        <v>377</v>
      </c>
      <c r="G40" s="10" t="s">
        <v>377</v>
      </c>
      <c r="H40" s="10" t="s">
        <v>377</v>
      </c>
      <c r="I40" s="10" t="s">
        <v>377</v>
      </c>
      <c r="J40" s="10" t="s">
        <v>377</v>
      </c>
      <c r="K40" s="10" t="s">
        <v>377</v>
      </c>
      <c r="L40" s="10" t="s">
        <v>377</v>
      </c>
      <c r="M40" s="10" t="s">
        <v>377</v>
      </c>
      <c r="N40" s="10" t="s">
        <v>377</v>
      </c>
      <c r="O40" s="10">
        <v>4690633</v>
      </c>
      <c r="P40" s="10">
        <v>4690633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 t="s">
        <v>377</v>
      </c>
      <c r="E41" s="10" t="s">
        <v>377</v>
      </c>
      <c r="F41" s="10" t="s">
        <v>377</v>
      </c>
      <c r="G41" s="10" t="s">
        <v>377</v>
      </c>
      <c r="H41" s="10" t="s">
        <v>377</v>
      </c>
      <c r="I41" s="10" t="s">
        <v>377</v>
      </c>
      <c r="J41" s="10" t="s">
        <v>377</v>
      </c>
      <c r="K41" s="10" t="s">
        <v>377</v>
      </c>
      <c r="L41" s="10" t="s">
        <v>377</v>
      </c>
      <c r="M41" s="10" t="s">
        <v>377</v>
      </c>
      <c r="N41" s="10" t="s">
        <v>377</v>
      </c>
      <c r="O41" s="10">
        <v>0</v>
      </c>
      <c r="P41" s="10">
        <v>0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 t="s">
        <v>377</v>
      </c>
      <c r="E42" s="10" t="s">
        <v>377</v>
      </c>
      <c r="F42" s="10" t="s">
        <v>377</v>
      </c>
      <c r="G42" s="10" t="s">
        <v>377</v>
      </c>
      <c r="H42" s="10" t="s">
        <v>377</v>
      </c>
      <c r="I42" s="10" t="s">
        <v>377</v>
      </c>
      <c r="J42" s="10" t="s">
        <v>377</v>
      </c>
      <c r="K42" s="10" t="s">
        <v>377</v>
      </c>
      <c r="L42" s="10" t="s">
        <v>377</v>
      </c>
      <c r="M42" s="10" t="s">
        <v>377</v>
      </c>
      <c r="N42" s="10" t="s">
        <v>377</v>
      </c>
      <c r="O42" s="10">
        <v>0</v>
      </c>
      <c r="P42" s="10">
        <v>0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408000</v>
      </c>
      <c r="E43" s="10">
        <v>408000</v>
      </c>
      <c r="F43" s="10" t="s">
        <v>377</v>
      </c>
      <c r="G43" s="10" t="s">
        <v>377</v>
      </c>
      <c r="H43" s="10" t="s">
        <v>377</v>
      </c>
      <c r="I43" s="10" t="s">
        <v>377</v>
      </c>
      <c r="J43" s="10" t="s">
        <v>377</v>
      </c>
      <c r="K43" s="10" t="s">
        <v>377</v>
      </c>
      <c r="L43" s="10" t="s">
        <v>377</v>
      </c>
      <c r="M43" s="10" t="s">
        <v>377</v>
      </c>
      <c r="N43" s="10" t="s">
        <v>377</v>
      </c>
      <c r="O43" s="10">
        <v>408000</v>
      </c>
      <c r="P43" s="10">
        <v>408000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45800</v>
      </c>
      <c r="E44" s="10">
        <v>45800</v>
      </c>
      <c r="F44" s="10" t="s">
        <v>377</v>
      </c>
      <c r="G44" s="10" t="s">
        <v>377</v>
      </c>
      <c r="H44" s="10" t="s">
        <v>377</v>
      </c>
      <c r="I44" s="10" t="s">
        <v>377</v>
      </c>
      <c r="J44" s="10" t="s">
        <v>377</v>
      </c>
      <c r="K44" s="10" t="s">
        <v>377</v>
      </c>
      <c r="L44" s="10" t="s">
        <v>377</v>
      </c>
      <c r="M44" s="10" t="s">
        <v>377</v>
      </c>
      <c r="N44" s="10" t="s">
        <v>377</v>
      </c>
      <c r="O44" s="10">
        <v>45800</v>
      </c>
      <c r="P44" s="10">
        <v>45800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45500</v>
      </c>
      <c r="E45" s="10">
        <v>45500</v>
      </c>
      <c r="F45" s="10" t="s">
        <v>377</v>
      </c>
      <c r="G45" s="10" t="s">
        <v>377</v>
      </c>
      <c r="H45" s="10" t="s">
        <v>377</v>
      </c>
      <c r="I45" s="10" t="s">
        <v>377</v>
      </c>
      <c r="J45" s="10" t="s">
        <v>377</v>
      </c>
      <c r="K45" s="10" t="s">
        <v>377</v>
      </c>
      <c r="L45" s="10" t="s">
        <v>377</v>
      </c>
      <c r="M45" s="10" t="s">
        <v>377</v>
      </c>
      <c r="N45" s="10" t="s">
        <v>377</v>
      </c>
      <c r="O45" s="10">
        <v>45500</v>
      </c>
      <c r="P45" s="10">
        <v>45500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377</v>
      </c>
      <c r="E46" s="10" t="s">
        <v>377</v>
      </c>
      <c r="F46" s="10" t="s">
        <v>377</v>
      </c>
      <c r="G46" s="10" t="s">
        <v>377</v>
      </c>
      <c r="H46" s="10" t="s">
        <v>377</v>
      </c>
      <c r="I46" s="10" t="s">
        <v>377</v>
      </c>
      <c r="J46" s="10" t="s">
        <v>377</v>
      </c>
      <c r="K46" s="10" t="s">
        <v>377</v>
      </c>
      <c r="L46" s="10" t="s">
        <v>377</v>
      </c>
      <c r="M46" s="10" t="s">
        <v>377</v>
      </c>
      <c r="N46" s="10" t="s">
        <v>377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 t="s">
        <v>377</v>
      </c>
      <c r="E47" s="10" t="s">
        <v>377</v>
      </c>
      <c r="F47" s="10" t="s">
        <v>377</v>
      </c>
      <c r="G47" s="10" t="s">
        <v>377</v>
      </c>
      <c r="H47" s="10" t="s">
        <v>377</v>
      </c>
      <c r="I47" s="10" t="s">
        <v>377</v>
      </c>
      <c r="J47" s="10" t="s">
        <v>377</v>
      </c>
      <c r="K47" s="10" t="s">
        <v>377</v>
      </c>
      <c r="L47" s="10" t="s">
        <v>377</v>
      </c>
      <c r="M47" s="10" t="s">
        <v>377</v>
      </c>
      <c r="N47" s="10" t="s">
        <v>377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300</v>
      </c>
      <c r="E48" s="10">
        <v>300</v>
      </c>
      <c r="F48" s="10" t="s">
        <v>377</v>
      </c>
      <c r="G48" s="10" t="s">
        <v>377</v>
      </c>
      <c r="H48" s="10" t="s">
        <v>377</v>
      </c>
      <c r="I48" s="10" t="s">
        <v>377</v>
      </c>
      <c r="J48" s="10" t="s">
        <v>377</v>
      </c>
      <c r="K48" s="10" t="s">
        <v>377</v>
      </c>
      <c r="L48" s="10" t="s">
        <v>377</v>
      </c>
      <c r="M48" s="10" t="s">
        <v>377</v>
      </c>
      <c r="N48" s="10" t="s">
        <v>377</v>
      </c>
      <c r="O48" s="10">
        <v>300</v>
      </c>
      <c r="P48" s="10">
        <v>300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 t="s">
        <v>377</v>
      </c>
      <c r="E49" s="10" t="s">
        <v>377</v>
      </c>
      <c r="F49" s="10" t="s">
        <v>377</v>
      </c>
      <c r="G49" s="10" t="s">
        <v>377</v>
      </c>
      <c r="H49" s="10" t="s">
        <v>377</v>
      </c>
      <c r="I49" s="10" t="s">
        <v>377</v>
      </c>
      <c r="J49" s="10" t="s">
        <v>377</v>
      </c>
      <c r="K49" s="10" t="s">
        <v>377</v>
      </c>
      <c r="L49" s="10" t="s">
        <v>377</v>
      </c>
      <c r="M49" s="10" t="s">
        <v>377</v>
      </c>
      <c r="N49" s="10" t="s">
        <v>377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 t="s">
        <v>377</v>
      </c>
      <c r="E50" s="10" t="s">
        <v>377</v>
      </c>
      <c r="F50" s="10" t="s">
        <v>377</v>
      </c>
      <c r="G50" s="10" t="s">
        <v>377</v>
      </c>
      <c r="H50" s="10" t="s">
        <v>377</v>
      </c>
      <c r="I50" s="10" t="s">
        <v>377</v>
      </c>
      <c r="J50" s="10" t="s">
        <v>377</v>
      </c>
      <c r="K50" s="10" t="s">
        <v>377</v>
      </c>
      <c r="L50" s="10" t="s">
        <v>377</v>
      </c>
      <c r="M50" s="10" t="s">
        <v>377</v>
      </c>
      <c r="N50" s="10" t="s">
        <v>377</v>
      </c>
      <c r="O50" s="10">
        <v>0</v>
      </c>
      <c r="P50" s="10">
        <v>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377</v>
      </c>
      <c r="E51" s="10" t="s">
        <v>377</v>
      </c>
      <c r="F51" s="10" t="s">
        <v>377</v>
      </c>
      <c r="G51" s="10" t="s">
        <v>377</v>
      </c>
      <c r="H51" s="10" t="s">
        <v>377</v>
      </c>
      <c r="I51" s="10" t="s">
        <v>377</v>
      </c>
      <c r="J51" s="10" t="s">
        <v>377</v>
      </c>
      <c r="K51" s="10" t="s">
        <v>377</v>
      </c>
      <c r="L51" s="10" t="s">
        <v>377</v>
      </c>
      <c r="M51" s="10" t="s">
        <v>377</v>
      </c>
      <c r="N51" s="10" t="s">
        <v>377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377</v>
      </c>
      <c r="E52" s="10" t="s">
        <v>377</v>
      </c>
      <c r="F52" s="10" t="s">
        <v>377</v>
      </c>
      <c r="G52" s="10" t="s">
        <v>377</v>
      </c>
      <c r="H52" s="10" t="s">
        <v>377</v>
      </c>
      <c r="I52" s="10" t="s">
        <v>377</v>
      </c>
      <c r="J52" s="10" t="s">
        <v>377</v>
      </c>
      <c r="K52" s="10" t="s">
        <v>377</v>
      </c>
      <c r="L52" s="10" t="s">
        <v>377</v>
      </c>
      <c r="M52" s="10" t="s">
        <v>377</v>
      </c>
      <c r="N52" s="10" t="s">
        <v>377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 t="s">
        <v>377</v>
      </c>
      <c r="E53" s="10" t="s">
        <v>377</v>
      </c>
      <c r="F53" s="10" t="s">
        <v>377</v>
      </c>
      <c r="G53" s="10" t="s">
        <v>377</v>
      </c>
      <c r="H53" s="10" t="s">
        <v>377</v>
      </c>
      <c r="I53" s="10" t="s">
        <v>377</v>
      </c>
      <c r="J53" s="10" t="s">
        <v>377</v>
      </c>
      <c r="K53" s="10" t="s">
        <v>377</v>
      </c>
      <c r="L53" s="10" t="s">
        <v>377</v>
      </c>
      <c r="M53" s="10" t="s">
        <v>377</v>
      </c>
      <c r="N53" s="10" t="s">
        <v>377</v>
      </c>
      <c r="O53" s="10">
        <v>0</v>
      </c>
      <c r="P53" s="10">
        <v>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377</v>
      </c>
      <c r="E54" s="10" t="s">
        <v>377</v>
      </c>
      <c r="F54" s="10" t="s">
        <v>377</v>
      </c>
      <c r="G54" s="10" t="s">
        <v>377</v>
      </c>
      <c r="H54" s="10" t="s">
        <v>377</v>
      </c>
      <c r="I54" s="10" t="s">
        <v>377</v>
      </c>
      <c r="J54" s="10" t="s">
        <v>377</v>
      </c>
      <c r="K54" s="10" t="s">
        <v>377</v>
      </c>
      <c r="L54" s="10" t="s">
        <v>377</v>
      </c>
      <c r="M54" s="10" t="s">
        <v>377</v>
      </c>
      <c r="N54" s="10" t="s">
        <v>377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17936118.140000001</v>
      </c>
      <c r="E55" s="10">
        <v>17936118.140000001</v>
      </c>
      <c r="F55" s="10" t="s">
        <v>377</v>
      </c>
      <c r="G55" s="10" t="s">
        <v>377</v>
      </c>
      <c r="H55" s="10" t="s">
        <v>377</v>
      </c>
      <c r="I55" s="10" t="s">
        <v>377</v>
      </c>
      <c r="J55" s="10" t="s">
        <v>377</v>
      </c>
      <c r="K55" s="10" t="s">
        <v>377</v>
      </c>
      <c r="L55" s="10" t="s">
        <v>377</v>
      </c>
      <c r="M55" s="10" t="s">
        <v>377</v>
      </c>
      <c r="N55" s="10" t="s">
        <v>377</v>
      </c>
      <c r="O55" s="10">
        <v>17752716.359999999</v>
      </c>
      <c r="P55" s="10">
        <v>17752716.359999999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17936118.140000001</v>
      </c>
      <c r="E56" s="10">
        <v>17936118.140000001</v>
      </c>
      <c r="F56" s="10" t="s">
        <v>377</v>
      </c>
      <c r="G56" s="10" t="s">
        <v>377</v>
      </c>
      <c r="H56" s="10" t="s">
        <v>377</v>
      </c>
      <c r="I56" s="10" t="s">
        <v>377</v>
      </c>
      <c r="J56" s="10" t="s">
        <v>377</v>
      </c>
      <c r="K56" s="10" t="s">
        <v>377</v>
      </c>
      <c r="L56" s="10" t="s">
        <v>377</v>
      </c>
      <c r="M56" s="10" t="s">
        <v>377</v>
      </c>
      <c r="N56" s="10" t="s">
        <v>377</v>
      </c>
      <c r="O56" s="10">
        <v>17752716.359999999</v>
      </c>
      <c r="P56" s="10">
        <v>17752716.359999999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377</v>
      </c>
      <c r="E57" s="10" t="s">
        <v>377</v>
      </c>
      <c r="F57" s="10" t="s">
        <v>377</v>
      </c>
      <c r="G57" s="10" t="s">
        <v>377</v>
      </c>
      <c r="H57" s="10" t="s">
        <v>377</v>
      </c>
      <c r="I57" s="10" t="s">
        <v>377</v>
      </c>
      <c r="J57" s="10" t="s">
        <v>377</v>
      </c>
      <c r="K57" s="10" t="s">
        <v>377</v>
      </c>
      <c r="L57" s="10" t="s">
        <v>377</v>
      </c>
      <c r="M57" s="10" t="s">
        <v>377</v>
      </c>
      <c r="N57" s="10" t="s">
        <v>377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 t="s">
        <v>377</v>
      </c>
      <c r="E58" s="10" t="s">
        <v>377</v>
      </c>
      <c r="F58" s="10" t="s">
        <v>377</v>
      </c>
      <c r="G58" s="10" t="s">
        <v>377</v>
      </c>
      <c r="H58" s="10" t="s">
        <v>377</v>
      </c>
      <c r="I58" s="10" t="s">
        <v>377</v>
      </c>
      <c r="J58" s="10" t="s">
        <v>377</v>
      </c>
      <c r="K58" s="10" t="s">
        <v>377</v>
      </c>
      <c r="L58" s="10" t="s">
        <v>377</v>
      </c>
      <c r="M58" s="10" t="s">
        <v>377</v>
      </c>
      <c r="N58" s="10" t="s">
        <v>377</v>
      </c>
      <c r="O58" s="10">
        <v>0</v>
      </c>
      <c r="P58" s="10">
        <v>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 t="s">
        <v>377</v>
      </c>
      <c r="E59" s="10" t="s">
        <v>377</v>
      </c>
      <c r="F59" s="10" t="s">
        <v>377</v>
      </c>
      <c r="G59" s="10" t="s">
        <v>377</v>
      </c>
      <c r="H59" s="10" t="s">
        <v>377</v>
      </c>
      <c r="I59" s="10" t="s">
        <v>377</v>
      </c>
      <c r="J59" s="10" t="s">
        <v>377</v>
      </c>
      <c r="K59" s="10" t="s">
        <v>377</v>
      </c>
      <c r="L59" s="10" t="s">
        <v>377</v>
      </c>
      <c r="M59" s="10" t="s">
        <v>377</v>
      </c>
      <c r="N59" s="10" t="s">
        <v>377</v>
      </c>
      <c r="O59" s="10">
        <v>0</v>
      </c>
      <c r="P59" s="10">
        <v>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 t="s">
        <v>377</v>
      </c>
      <c r="E60" s="10" t="s">
        <v>377</v>
      </c>
      <c r="F60" s="10" t="s">
        <v>377</v>
      </c>
      <c r="G60" s="10" t="s">
        <v>377</v>
      </c>
      <c r="H60" s="10" t="s">
        <v>377</v>
      </c>
      <c r="I60" s="10" t="s">
        <v>377</v>
      </c>
      <c r="J60" s="10" t="s">
        <v>377</v>
      </c>
      <c r="K60" s="10" t="s">
        <v>377</v>
      </c>
      <c r="L60" s="10" t="s">
        <v>377</v>
      </c>
      <c r="M60" s="10" t="s">
        <v>377</v>
      </c>
      <c r="N60" s="10" t="s">
        <v>377</v>
      </c>
      <c r="O60" s="10">
        <v>0</v>
      </c>
      <c r="P60" s="10">
        <v>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 t="s">
        <v>377</v>
      </c>
      <c r="E61" s="10" t="s">
        <v>377</v>
      </c>
      <c r="F61" s="10" t="s">
        <v>377</v>
      </c>
      <c r="G61" s="10" t="s">
        <v>377</v>
      </c>
      <c r="H61" s="10" t="s">
        <v>377</v>
      </c>
      <c r="I61" s="10" t="s">
        <v>377</v>
      </c>
      <c r="J61" s="10" t="s">
        <v>377</v>
      </c>
      <c r="K61" s="10" t="s">
        <v>377</v>
      </c>
      <c r="L61" s="10" t="s">
        <v>377</v>
      </c>
      <c r="M61" s="10" t="s">
        <v>377</v>
      </c>
      <c r="N61" s="10" t="s">
        <v>377</v>
      </c>
      <c r="O61" s="10">
        <v>0</v>
      </c>
      <c r="P61" s="10">
        <v>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 t="s">
        <v>377</v>
      </c>
      <c r="E62" s="10" t="s">
        <v>377</v>
      </c>
      <c r="F62" s="10" t="s">
        <v>377</v>
      </c>
      <c r="G62" s="10" t="s">
        <v>377</v>
      </c>
      <c r="H62" s="10" t="s">
        <v>377</v>
      </c>
      <c r="I62" s="10" t="s">
        <v>377</v>
      </c>
      <c r="J62" s="10" t="s">
        <v>377</v>
      </c>
      <c r="K62" s="10" t="s">
        <v>377</v>
      </c>
      <c r="L62" s="10" t="s">
        <v>377</v>
      </c>
      <c r="M62" s="10" t="s">
        <v>377</v>
      </c>
      <c r="N62" s="10" t="s">
        <v>377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 t="s">
        <v>377</v>
      </c>
      <c r="E63" s="10" t="s">
        <v>377</v>
      </c>
      <c r="F63" s="10" t="s">
        <v>377</v>
      </c>
      <c r="G63" s="10" t="s">
        <v>377</v>
      </c>
      <c r="H63" s="10" t="s">
        <v>377</v>
      </c>
      <c r="I63" s="10" t="s">
        <v>377</v>
      </c>
      <c r="J63" s="10" t="s">
        <v>377</v>
      </c>
      <c r="K63" s="10" t="s">
        <v>377</v>
      </c>
      <c r="L63" s="10" t="s">
        <v>377</v>
      </c>
      <c r="M63" s="10" t="s">
        <v>377</v>
      </c>
      <c r="N63" s="10" t="s">
        <v>377</v>
      </c>
      <c r="O63" s="10">
        <v>0</v>
      </c>
      <c r="P63" s="10">
        <v>0</v>
      </c>
    </row>
    <row r="64" spans="1:16" ht="24.95" customHeight="1" x14ac:dyDescent="0.15">
      <c r="A64" s="7" t="s">
        <v>194</v>
      </c>
      <c r="B64" s="6" t="s">
        <v>195</v>
      </c>
      <c r="C64" s="6" t="s">
        <v>196</v>
      </c>
      <c r="D64" s="10">
        <v>4829.63</v>
      </c>
      <c r="E64" s="10">
        <v>4829.63</v>
      </c>
      <c r="F64" s="10" t="s">
        <v>377</v>
      </c>
      <c r="G64" s="10" t="s">
        <v>377</v>
      </c>
      <c r="H64" s="10" t="s">
        <v>377</v>
      </c>
      <c r="I64" s="10" t="s">
        <v>377</v>
      </c>
      <c r="J64" s="10" t="s">
        <v>377</v>
      </c>
      <c r="K64" s="10" t="s">
        <v>377</v>
      </c>
      <c r="L64" s="10" t="s">
        <v>377</v>
      </c>
      <c r="M64" s="10" t="s">
        <v>377</v>
      </c>
      <c r="N64" s="10" t="s">
        <v>377</v>
      </c>
      <c r="O64" s="10">
        <v>4829.63</v>
      </c>
      <c r="P64" s="10">
        <v>4829.63</v>
      </c>
    </row>
    <row r="65" spans="1:16" ht="38.1" customHeight="1" x14ac:dyDescent="0.15">
      <c r="A65" s="7" t="s">
        <v>197</v>
      </c>
      <c r="B65" s="6" t="s">
        <v>198</v>
      </c>
      <c r="C65" s="6" t="s">
        <v>199</v>
      </c>
      <c r="D65" s="10" t="s">
        <v>377</v>
      </c>
      <c r="E65" s="10" t="s">
        <v>377</v>
      </c>
      <c r="F65" s="10" t="s">
        <v>377</v>
      </c>
      <c r="G65" s="10" t="s">
        <v>377</v>
      </c>
      <c r="H65" s="10" t="s">
        <v>377</v>
      </c>
      <c r="I65" s="10" t="s">
        <v>377</v>
      </c>
      <c r="J65" s="10" t="s">
        <v>377</v>
      </c>
      <c r="K65" s="10" t="s">
        <v>377</v>
      </c>
      <c r="L65" s="10" t="s">
        <v>377</v>
      </c>
      <c r="M65" s="10" t="s">
        <v>377</v>
      </c>
      <c r="N65" s="10" t="s">
        <v>377</v>
      </c>
      <c r="O65" s="10">
        <v>0</v>
      </c>
      <c r="P65" s="10">
        <v>0</v>
      </c>
    </row>
    <row r="66" spans="1:16" ht="75" customHeight="1" x14ac:dyDescent="0.15">
      <c r="A66" s="7" t="s">
        <v>202</v>
      </c>
      <c r="B66" s="6" t="s">
        <v>203</v>
      </c>
      <c r="C66" s="6" t="s">
        <v>204</v>
      </c>
      <c r="D66" s="10" t="s">
        <v>377</v>
      </c>
      <c r="E66" s="10" t="s">
        <v>377</v>
      </c>
      <c r="F66" s="10" t="s">
        <v>377</v>
      </c>
      <c r="G66" s="10" t="s">
        <v>377</v>
      </c>
      <c r="H66" s="10" t="s">
        <v>377</v>
      </c>
      <c r="I66" s="10" t="s">
        <v>377</v>
      </c>
      <c r="J66" s="10" t="s">
        <v>377</v>
      </c>
      <c r="K66" s="10" t="s">
        <v>377</v>
      </c>
      <c r="L66" s="10" t="s">
        <v>377</v>
      </c>
      <c r="M66" s="10" t="s">
        <v>377</v>
      </c>
      <c r="N66" s="10" t="s">
        <v>377</v>
      </c>
      <c r="O66" s="10">
        <v>0</v>
      </c>
      <c r="P66" s="10">
        <v>0</v>
      </c>
    </row>
    <row r="67" spans="1:16" ht="50.1" customHeight="1" x14ac:dyDescent="0.15">
      <c r="A67" s="7" t="s">
        <v>205</v>
      </c>
      <c r="B67" s="6" t="s">
        <v>206</v>
      </c>
      <c r="C67" s="6" t="s">
        <v>207</v>
      </c>
      <c r="D67" s="10">
        <v>4829.63</v>
      </c>
      <c r="E67" s="10">
        <v>4829.63</v>
      </c>
      <c r="F67" s="10" t="s">
        <v>377</v>
      </c>
      <c r="G67" s="10" t="s">
        <v>377</v>
      </c>
      <c r="H67" s="10" t="s">
        <v>377</v>
      </c>
      <c r="I67" s="10" t="s">
        <v>377</v>
      </c>
      <c r="J67" s="10" t="s">
        <v>377</v>
      </c>
      <c r="K67" s="10" t="s">
        <v>377</v>
      </c>
      <c r="L67" s="10" t="s">
        <v>377</v>
      </c>
      <c r="M67" s="10" t="s">
        <v>377</v>
      </c>
      <c r="N67" s="10" t="s">
        <v>377</v>
      </c>
      <c r="O67" s="10">
        <v>4829.63</v>
      </c>
      <c r="P67" s="10">
        <v>4829.63</v>
      </c>
    </row>
    <row r="68" spans="1:16" ht="24.95" customHeight="1" x14ac:dyDescent="0.15">
      <c r="A68" s="7" t="s">
        <v>209</v>
      </c>
      <c r="B68" s="6" t="s">
        <v>210</v>
      </c>
      <c r="C68" s="6" t="s">
        <v>54</v>
      </c>
      <c r="D68" s="10" t="s">
        <v>377</v>
      </c>
      <c r="E68" s="10" t="s">
        <v>377</v>
      </c>
      <c r="F68" s="10" t="s">
        <v>377</v>
      </c>
      <c r="G68" s="10" t="s">
        <v>377</v>
      </c>
      <c r="H68" s="10" t="s">
        <v>377</v>
      </c>
      <c r="I68" s="10" t="s">
        <v>377</v>
      </c>
      <c r="J68" s="10" t="s">
        <v>377</v>
      </c>
      <c r="K68" s="10" t="s">
        <v>377</v>
      </c>
      <c r="L68" s="10" t="s">
        <v>377</v>
      </c>
      <c r="M68" s="10" t="s">
        <v>377</v>
      </c>
      <c r="N68" s="10" t="s">
        <v>377</v>
      </c>
      <c r="O68" s="10">
        <v>0</v>
      </c>
      <c r="P68" s="10">
        <v>0</v>
      </c>
    </row>
    <row r="69" spans="1:16" ht="38.1" customHeight="1" x14ac:dyDescent="0.15">
      <c r="A69" s="7" t="s">
        <v>211</v>
      </c>
      <c r="B69" s="6" t="s">
        <v>212</v>
      </c>
      <c r="C69" s="6" t="s">
        <v>213</v>
      </c>
      <c r="D69" s="10" t="s">
        <v>377</v>
      </c>
      <c r="E69" s="10" t="s">
        <v>377</v>
      </c>
      <c r="F69" s="10" t="s">
        <v>377</v>
      </c>
      <c r="G69" s="10" t="s">
        <v>377</v>
      </c>
      <c r="H69" s="10" t="s">
        <v>377</v>
      </c>
      <c r="I69" s="10" t="s">
        <v>377</v>
      </c>
      <c r="J69" s="10" t="s">
        <v>377</v>
      </c>
      <c r="K69" s="10" t="s">
        <v>377</v>
      </c>
      <c r="L69" s="10" t="s">
        <v>377</v>
      </c>
      <c r="M69" s="10" t="s">
        <v>377</v>
      </c>
      <c r="N69" s="10" t="s">
        <v>377</v>
      </c>
      <c r="O69" s="10">
        <v>0</v>
      </c>
      <c r="P69" s="10">
        <v>0</v>
      </c>
    </row>
    <row r="70" spans="1:16" ht="24.95" customHeight="1" x14ac:dyDescent="0.15">
      <c r="A70" s="7" t="s">
        <v>216</v>
      </c>
      <c r="B70" s="6" t="s">
        <v>217</v>
      </c>
      <c r="C70" s="6" t="s">
        <v>218</v>
      </c>
      <c r="D70" s="10" t="s">
        <v>377</v>
      </c>
      <c r="E70" s="10" t="s">
        <v>377</v>
      </c>
      <c r="F70" s="10" t="s">
        <v>377</v>
      </c>
      <c r="G70" s="10" t="s">
        <v>377</v>
      </c>
      <c r="H70" s="10" t="s">
        <v>377</v>
      </c>
      <c r="I70" s="10" t="s">
        <v>377</v>
      </c>
      <c r="J70" s="10" t="s">
        <v>377</v>
      </c>
      <c r="K70" s="10" t="s">
        <v>377</v>
      </c>
      <c r="L70" s="10" t="s">
        <v>377</v>
      </c>
      <c r="M70" s="10" t="s">
        <v>377</v>
      </c>
      <c r="N70" s="10" t="s">
        <v>377</v>
      </c>
      <c r="O70" s="10">
        <v>0</v>
      </c>
      <c r="P70" s="10">
        <v>0</v>
      </c>
    </row>
    <row r="71" spans="1:16" ht="50.1" customHeight="1" x14ac:dyDescent="0.15">
      <c r="A71" s="7" t="s">
        <v>219</v>
      </c>
      <c r="B71" s="6" t="s">
        <v>220</v>
      </c>
      <c r="C71" s="6" t="s">
        <v>221</v>
      </c>
      <c r="D71" s="10" t="s">
        <v>377</v>
      </c>
      <c r="E71" s="10" t="s">
        <v>377</v>
      </c>
      <c r="F71" s="10" t="s">
        <v>377</v>
      </c>
      <c r="G71" s="10" t="s">
        <v>377</v>
      </c>
      <c r="H71" s="10" t="s">
        <v>377</v>
      </c>
      <c r="I71" s="10" t="s">
        <v>377</v>
      </c>
      <c r="J71" s="10" t="s">
        <v>377</v>
      </c>
      <c r="K71" s="10" t="s">
        <v>377</v>
      </c>
      <c r="L71" s="10" t="s">
        <v>377</v>
      </c>
      <c r="M71" s="10" t="s">
        <v>377</v>
      </c>
      <c r="N71" s="10" t="s">
        <v>377</v>
      </c>
      <c r="O71" s="10">
        <v>0</v>
      </c>
      <c r="P71" s="10">
        <v>0</v>
      </c>
    </row>
    <row r="72" spans="1:16" ht="50.1" customHeight="1" x14ac:dyDescent="0.15">
      <c r="A72" s="7" t="s">
        <v>224</v>
      </c>
      <c r="B72" s="6" t="s">
        <v>225</v>
      </c>
      <c r="C72" s="6" t="s">
        <v>226</v>
      </c>
      <c r="D72" s="10" t="s">
        <v>377</v>
      </c>
      <c r="E72" s="10" t="s">
        <v>377</v>
      </c>
      <c r="F72" s="10" t="s">
        <v>377</v>
      </c>
      <c r="G72" s="10" t="s">
        <v>377</v>
      </c>
      <c r="H72" s="10" t="s">
        <v>377</v>
      </c>
      <c r="I72" s="10" t="s">
        <v>377</v>
      </c>
      <c r="J72" s="10" t="s">
        <v>377</v>
      </c>
      <c r="K72" s="10" t="s">
        <v>377</v>
      </c>
      <c r="L72" s="10" t="s">
        <v>377</v>
      </c>
      <c r="M72" s="10" t="s">
        <v>377</v>
      </c>
      <c r="N72" s="10" t="s">
        <v>377</v>
      </c>
      <c r="O72" s="10">
        <v>0</v>
      </c>
      <c r="P72" s="10">
        <v>0</v>
      </c>
    </row>
    <row r="73" spans="1:16" ht="24.95" customHeight="1" x14ac:dyDescent="0.15">
      <c r="A73" s="7" t="s">
        <v>227</v>
      </c>
      <c r="B73" s="6" t="s">
        <v>228</v>
      </c>
      <c r="C73" s="6" t="s">
        <v>229</v>
      </c>
      <c r="D73" s="10" t="s">
        <v>377</v>
      </c>
      <c r="E73" s="10" t="s">
        <v>377</v>
      </c>
      <c r="F73" s="10" t="s">
        <v>377</v>
      </c>
      <c r="G73" s="10" t="s">
        <v>377</v>
      </c>
      <c r="H73" s="10" t="s">
        <v>377</v>
      </c>
      <c r="I73" s="10" t="s">
        <v>377</v>
      </c>
      <c r="J73" s="10" t="s">
        <v>377</v>
      </c>
      <c r="K73" s="10" t="s">
        <v>377</v>
      </c>
      <c r="L73" s="10" t="s">
        <v>377</v>
      </c>
      <c r="M73" s="10" t="s">
        <v>377</v>
      </c>
      <c r="N73" s="10" t="s">
        <v>377</v>
      </c>
      <c r="O73" s="10">
        <v>0</v>
      </c>
      <c r="P73" s="10">
        <v>0</v>
      </c>
    </row>
    <row r="74" spans="1:16" ht="63" customHeight="1" x14ac:dyDescent="0.15">
      <c r="A74" s="7" t="s">
        <v>232</v>
      </c>
      <c r="B74" s="6" t="s">
        <v>233</v>
      </c>
      <c r="C74" s="6" t="s">
        <v>229</v>
      </c>
      <c r="D74" s="10" t="s">
        <v>377</v>
      </c>
      <c r="E74" s="10" t="s">
        <v>377</v>
      </c>
      <c r="F74" s="10" t="s">
        <v>377</v>
      </c>
      <c r="G74" s="10" t="s">
        <v>377</v>
      </c>
      <c r="H74" s="10" t="s">
        <v>377</v>
      </c>
      <c r="I74" s="10" t="s">
        <v>377</v>
      </c>
      <c r="J74" s="10" t="s">
        <v>377</v>
      </c>
      <c r="K74" s="10" t="s">
        <v>377</v>
      </c>
      <c r="L74" s="10" t="s">
        <v>377</v>
      </c>
      <c r="M74" s="10" t="s">
        <v>377</v>
      </c>
      <c r="N74" s="10" t="s">
        <v>377</v>
      </c>
      <c r="O74" s="10">
        <v>0</v>
      </c>
      <c r="P74" s="10">
        <v>0</v>
      </c>
    </row>
    <row r="75" spans="1:16" ht="50.1" customHeight="1" x14ac:dyDescent="0.15">
      <c r="A75" s="7" t="s">
        <v>234</v>
      </c>
      <c r="B75" s="6" t="s">
        <v>235</v>
      </c>
      <c r="C75" s="6" t="s">
        <v>229</v>
      </c>
      <c r="D75" s="10" t="s">
        <v>377</v>
      </c>
      <c r="E75" s="10" t="s">
        <v>377</v>
      </c>
      <c r="F75" s="10" t="s">
        <v>377</v>
      </c>
      <c r="G75" s="10" t="s">
        <v>377</v>
      </c>
      <c r="H75" s="10" t="s">
        <v>377</v>
      </c>
      <c r="I75" s="10" t="s">
        <v>377</v>
      </c>
      <c r="J75" s="10" t="s">
        <v>377</v>
      </c>
      <c r="K75" s="10" t="s">
        <v>377</v>
      </c>
      <c r="L75" s="10" t="s">
        <v>377</v>
      </c>
      <c r="M75" s="10" t="s">
        <v>377</v>
      </c>
      <c r="N75" s="10" t="s">
        <v>377</v>
      </c>
      <c r="O75" s="10">
        <v>0</v>
      </c>
      <c r="P75" s="10">
        <v>0</v>
      </c>
    </row>
    <row r="76" spans="1:16" ht="75" customHeight="1" x14ac:dyDescent="0.15">
      <c r="A76" s="7" t="s">
        <v>237</v>
      </c>
      <c r="B76" s="6" t="s">
        <v>238</v>
      </c>
      <c r="C76" s="6" t="s">
        <v>239</v>
      </c>
      <c r="D76" s="10" t="s">
        <v>377</v>
      </c>
      <c r="E76" s="10" t="s">
        <v>377</v>
      </c>
      <c r="F76" s="10" t="s">
        <v>377</v>
      </c>
      <c r="G76" s="10" t="s">
        <v>377</v>
      </c>
      <c r="H76" s="10" t="s">
        <v>377</v>
      </c>
      <c r="I76" s="10" t="s">
        <v>377</v>
      </c>
      <c r="J76" s="10" t="s">
        <v>377</v>
      </c>
      <c r="K76" s="10" t="s">
        <v>377</v>
      </c>
      <c r="L76" s="10" t="s">
        <v>377</v>
      </c>
      <c r="M76" s="10" t="s">
        <v>377</v>
      </c>
      <c r="N76" s="10" t="s">
        <v>377</v>
      </c>
      <c r="O76" s="10">
        <v>0</v>
      </c>
      <c r="P76" s="10">
        <v>0</v>
      </c>
    </row>
    <row r="77" spans="1:16" ht="63" customHeight="1" x14ac:dyDescent="0.15">
      <c r="A77" s="7" t="s">
        <v>232</v>
      </c>
      <c r="B77" s="6" t="s">
        <v>240</v>
      </c>
      <c r="C77" s="6" t="s">
        <v>239</v>
      </c>
      <c r="D77" s="10" t="s">
        <v>377</v>
      </c>
      <c r="E77" s="10" t="s">
        <v>377</v>
      </c>
      <c r="F77" s="10" t="s">
        <v>377</v>
      </c>
      <c r="G77" s="10" t="s">
        <v>377</v>
      </c>
      <c r="H77" s="10" t="s">
        <v>377</v>
      </c>
      <c r="I77" s="10" t="s">
        <v>377</v>
      </c>
      <c r="J77" s="10" t="s">
        <v>377</v>
      </c>
      <c r="K77" s="10" t="s">
        <v>377</v>
      </c>
      <c r="L77" s="10" t="s">
        <v>377</v>
      </c>
      <c r="M77" s="10" t="s">
        <v>377</v>
      </c>
      <c r="N77" s="10" t="s">
        <v>377</v>
      </c>
      <c r="O77" s="10">
        <v>0</v>
      </c>
      <c r="P77" s="10">
        <v>0</v>
      </c>
    </row>
    <row r="78" spans="1:16" ht="50.1" customHeight="1" x14ac:dyDescent="0.15">
      <c r="A78" s="7" t="s">
        <v>234</v>
      </c>
      <c r="B78" s="6" t="s">
        <v>242</v>
      </c>
      <c r="C78" s="6" t="s">
        <v>239</v>
      </c>
      <c r="D78" s="10" t="s">
        <v>377</v>
      </c>
      <c r="E78" s="10" t="s">
        <v>377</v>
      </c>
      <c r="F78" s="10" t="s">
        <v>377</v>
      </c>
      <c r="G78" s="10" t="s">
        <v>377</v>
      </c>
      <c r="H78" s="10" t="s">
        <v>377</v>
      </c>
      <c r="I78" s="10" t="s">
        <v>377</v>
      </c>
      <c r="J78" s="10" t="s">
        <v>377</v>
      </c>
      <c r="K78" s="10" t="s">
        <v>377</v>
      </c>
      <c r="L78" s="10" t="s">
        <v>377</v>
      </c>
      <c r="M78" s="10" t="s">
        <v>377</v>
      </c>
      <c r="N78" s="10" t="s">
        <v>377</v>
      </c>
      <c r="O78" s="10">
        <v>0</v>
      </c>
      <c r="P78" s="10">
        <v>0</v>
      </c>
    </row>
    <row r="79" spans="1:16" ht="50.1" customHeight="1" x14ac:dyDescent="0.15">
      <c r="A79" s="7" t="s">
        <v>243</v>
      </c>
      <c r="B79" s="6" t="s">
        <v>244</v>
      </c>
      <c r="C79" s="6" t="s">
        <v>95</v>
      </c>
      <c r="D79" s="10" t="s">
        <v>377</v>
      </c>
      <c r="E79" s="10" t="s">
        <v>377</v>
      </c>
      <c r="F79" s="10" t="s">
        <v>377</v>
      </c>
      <c r="G79" s="10" t="s">
        <v>377</v>
      </c>
      <c r="H79" s="10" t="s">
        <v>377</v>
      </c>
      <c r="I79" s="10" t="s">
        <v>377</v>
      </c>
      <c r="J79" s="10" t="s">
        <v>377</v>
      </c>
      <c r="K79" s="10" t="s">
        <v>377</v>
      </c>
      <c r="L79" s="10" t="s">
        <v>377</v>
      </c>
      <c r="M79" s="10" t="s">
        <v>377</v>
      </c>
      <c r="N79" s="10" t="s">
        <v>377</v>
      </c>
      <c r="O79" s="10">
        <v>0</v>
      </c>
      <c r="P79" s="10">
        <v>0</v>
      </c>
    </row>
    <row r="80" spans="1:16" ht="75" customHeight="1" x14ac:dyDescent="0.15">
      <c r="A80" s="7" t="s">
        <v>245</v>
      </c>
      <c r="B80" s="6" t="s">
        <v>246</v>
      </c>
      <c r="C80" s="6" t="s">
        <v>247</v>
      </c>
      <c r="D80" s="10" t="s">
        <v>377</v>
      </c>
      <c r="E80" s="10" t="s">
        <v>377</v>
      </c>
      <c r="F80" s="10" t="s">
        <v>377</v>
      </c>
      <c r="G80" s="10" t="s">
        <v>377</v>
      </c>
      <c r="H80" s="10" t="s">
        <v>377</v>
      </c>
      <c r="I80" s="10" t="s">
        <v>377</v>
      </c>
      <c r="J80" s="10" t="s">
        <v>377</v>
      </c>
      <c r="K80" s="10" t="s">
        <v>377</v>
      </c>
      <c r="L80" s="10" t="s">
        <v>377</v>
      </c>
      <c r="M80" s="10" t="s">
        <v>377</v>
      </c>
      <c r="N80" s="10" t="s">
        <v>377</v>
      </c>
      <c r="O80" s="10">
        <v>0</v>
      </c>
      <c r="P80" s="10">
        <v>0</v>
      </c>
    </row>
    <row r="81" spans="1:16" ht="24.95" customHeight="1" x14ac:dyDescent="0.15">
      <c r="A81" s="7" t="s">
        <v>249</v>
      </c>
      <c r="B81" s="6" t="s">
        <v>250</v>
      </c>
      <c r="C81" s="6" t="s">
        <v>95</v>
      </c>
      <c r="D81" s="10">
        <v>8570508.3200000003</v>
      </c>
      <c r="E81" s="10">
        <v>8070091.7199999997</v>
      </c>
      <c r="F81" s="10" t="s">
        <v>377</v>
      </c>
      <c r="G81" s="10">
        <v>500416.6</v>
      </c>
      <c r="H81" s="10" t="s">
        <v>377</v>
      </c>
      <c r="I81" s="10" t="s">
        <v>377</v>
      </c>
      <c r="J81" s="10" t="s">
        <v>377</v>
      </c>
      <c r="K81" s="10" t="s">
        <v>377</v>
      </c>
      <c r="L81" s="10" t="s">
        <v>377</v>
      </c>
      <c r="M81" s="10" t="s">
        <v>377</v>
      </c>
      <c r="N81" s="10" t="s">
        <v>377</v>
      </c>
      <c r="O81" s="10">
        <v>8030209.6100000003</v>
      </c>
      <c r="P81" s="10">
        <v>8030209.6100000003</v>
      </c>
    </row>
    <row r="82" spans="1:16" ht="63" customHeight="1" x14ac:dyDescent="0.15">
      <c r="A82" s="7" t="s">
        <v>251</v>
      </c>
      <c r="B82" s="6" t="s">
        <v>252</v>
      </c>
      <c r="C82" s="6" t="s">
        <v>214</v>
      </c>
      <c r="D82" s="10" t="s">
        <v>377</v>
      </c>
      <c r="E82" s="10" t="s">
        <v>377</v>
      </c>
      <c r="F82" s="10" t="s">
        <v>377</v>
      </c>
      <c r="G82" s="10" t="s">
        <v>377</v>
      </c>
      <c r="H82" s="10" t="s">
        <v>377</v>
      </c>
      <c r="I82" s="10" t="s">
        <v>377</v>
      </c>
      <c r="J82" s="10" t="s">
        <v>377</v>
      </c>
      <c r="K82" s="10" t="s">
        <v>377</v>
      </c>
      <c r="L82" s="10" t="s">
        <v>377</v>
      </c>
      <c r="M82" s="10" t="s">
        <v>377</v>
      </c>
      <c r="N82" s="10" t="s">
        <v>377</v>
      </c>
      <c r="O82" s="10">
        <v>0</v>
      </c>
      <c r="P82" s="10">
        <v>0</v>
      </c>
    </row>
    <row r="83" spans="1:16" ht="50.1" customHeight="1" x14ac:dyDescent="0.15">
      <c r="A83" s="7" t="s">
        <v>253</v>
      </c>
      <c r="B83" s="6" t="s">
        <v>254</v>
      </c>
      <c r="C83" s="6" t="s">
        <v>255</v>
      </c>
      <c r="D83" s="10" t="s">
        <v>377</v>
      </c>
      <c r="E83" s="10" t="s">
        <v>377</v>
      </c>
      <c r="F83" s="10" t="s">
        <v>377</v>
      </c>
      <c r="G83" s="10" t="s">
        <v>377</v>
      </c>
      <c r="H83" s="10" t="s">
        <v>377</v>
      </c>
      <c r="I83" s="10" t="s">
        <v>377</v>
      </c>
      <c r="J83" s="10" t="s">
        <v>377</v>
      </c>
      <c r="K83" s="10" t="s">
        <v>377</v>
      </c>
      <c r="L83" s="10" t="s">
        <v>377</v>
      </c>
      <c r="M83" s="10" t="s">
        <v>377</v>
      </c>
      <c r="N83" s="10" t="s">
        <v>377</v>
      </c>
      <c r="O83" s="10">
        <v>0</v>
      </c>
      <c r="P83" s="10">
        <v>0</v>
      </c>
    </row>
    <row r="84" spans="1:16" ht="50.1" customHeight="1" x14ac:dyDescent="0.15">
      <c r="A84" s="7" t="s">
        <v>253</v>
      </c>
      <c r="B84" s="6" t="s">
        <v>256</v>
      </c>
      <c r="C84" s="6" t="s">
        <v>255</v>
      </c>
      <c r="D84" s="10" t="s">
        <v>377</v>
      </c>
      <c r="E84" s="10" t="s">
        <v>377</v>
      </c>
      <c r="F84" s="10" t="s">
        <v>377</v>
      </c>
      <c r="G84" s="10" t="s">
        <v>377</v>
      </c>
      <c r="H84" s="10" t="s">
        <v>377</v>
      </c>
      <c r="I84" s="10" t="s">
        <v>377</v>
      </c>
      <c r="J84" s="10" t="s">
        <v>377</v>
      </c>
      <c r="K84" s="10" t="s">
        <v>377</v>
      </c>
      <c r="L84" s="10" t="s">
        <v>377</v>
      </c>
      <c r="M84" s="10" t="s">
        <v>377</v>
      </c>
      <c r="N84" s="10" t="s">
        <v>377</v>
      </c>
      <c r="O84" s="10">
        <v>0</v>
      </c>
      <c r="P84" s="10">
        <v>0</v>
      </c>
    </row>
    <row r="85" spans="1:16" ht="24.95" customHeight="1" x14ac:dyDescent="0.15">
      <c r="A85" s="7" t="s">
        <v>259</v>
      </c>
      <c r="B85" s="6" t="s">
        <v>260</v>
      </c>
      <c r="C85" s="6" t="s">
        <v>255</v>
      </c>
      <c r="D85" s="10" t="s">
        <v>377</v>
      </c>
      <c r="E85" s="10" t="s">
        <v>377</v>
      </c>
      <c r="F85" s="10" t="s">
        <v>377</v>
      </c>
      <c r="G85" s="10" t="s">
        <v>377</v>
      </c>
      <c r="H85" s="10" t="s">
        <v>377</v>
      </c>
      <c r="I85" s="10" t="s">
        <v>377</v>
      </c>
      <c r="J85" s="10" t="s">
        <v>377</v>
      </c>
      <c r="K85" s="10" t="s">
        <v>377</v>
      </c>
      <c r="L85" s="10" t="s">
        <v>377</v>
      </c>
      <c r="M85" s="10" t="s">
        <v>377</v>
      </c>
      <c r="N85" s="10" t="s">
        <v>377</v>
      </c>
      <c r="O85" s="10">
        <v>0</v>
      </c>
      <c r="P85" s="10">
        <v>0</v>
      </c>
    </row>
    <row r="86" spans="1:16" ht="24.95" customHeight="1" x14ac:dyDescent="0.15">
      <c r="A86" s="7" t="s">
        <v>263</v>
      </c>
      <c r="B86" s="6" t="s">
        <v>264</v>
      </c>
      <c r="C86" s="6" t="s">
        <v>255</v>
      </c>
      <c r="D86" s="10" t="s">
        <v>377</v>
      </c>
      <c r="E86" s="10" t="s">
        <v>377</v>
      </c>
      <c r="F86" s="10" t="s">
        <v>377</v>
      </c>
      <c r="G86" s="10" t="s">
        <v>377</v>
      </c>
      <c r="H86" s="10" t="s">
        <v>377</v>
      </c>
      <c r="I86" s="10" t="s">
        <v>377</v>
      </c>
      <c r="J86" s="10" t="s">
        <v>377</v>
      </c>
      <c r="K86" s="10" t="s">
        <v>377</v>
      </c>
      <c r="L86" s="10" t="s">
        <v>377</v>
      </c>
      <c r="M86" s="10" t="s">
        <v>377</v>
      </c>
      <c r="N86" s="10" t="s">
        <v>377</v>
      </c>
      <c r="O86" s="10">
        <v>0</v>
      </c>
      <c r="P86" s="10">
        <v>0</v>
      </c>
    </row>
    <row r="87" spans="1:16" ht="24.95" customHeight="1" x14ac:dyDescent="0.15">
      <c r="A87" s="7" t="s">
        <v>267</v>
      </c>
      <c r="B87" s="6" t="s">
        <v>268</v>
      </c>
      <c r="C87" s="6" t="s">
        <v>269</v>
      </c>
      <c r="D87" s="10">
        <v>8570508.3200000003</v>
      </c>
      <c r="E87" s="10">
        <v>8070091.7199999997</v>
      </c>
      <c r="F87" s="10" t="s">
        <v>377</v>
      </c>
      <c r="G87" s="10">
        <v>500416.6</v>
      </c>
      <c r="H87" s="10" t="s">
        <v>377</v>
      </c>
      <c r="I87" s="10" t="s">
        <v>377</v>
      </c>
      <c r="J87" s="10" t="s">
        <v>377</v>
      </c>
      <c r="K87" s="10" t="s">
        <v>377</v>
      </c>
      <c r="L87" s="10" t="s">
        <v>377</v>
      </c>
      <c r="M87" s="10" t="s">
        <v>377</v>
      </c>
      <c r="N87" s="10" t="s">
        <v>377</v>
      </c>
      <c r="O87" s="10">
        <v>8030209.6100000003</v>
      </c>
      <c r="P87" s="10">
        <v>8030209.6100000003</v>
      </c>
    </row>
    <row r="88" spans="1:16" ht="38.1" customHeight="1" x14ac:dyDescent="0.15">
      <c r="A88" s="7" t="s">
        <v>270</v>
      </c>
      <c r="B88" s="6" t="s">
        <v>271</v>
      </c>
      <c r="C88" s="6" t="s">
        <v>272</v>
      </c>
      <c r="D88" s="10">
        <v>7853386.5700000003</v>
      </c>
      <c r="E88" s="10">
        <v>7352969.9699999997</v>
      </c>
      <c r="F88" s="10" t="s">
        <v>377</v>
      </c>
      <c r="G88" s="10">
        <v>500416.6</v>
      </c>
      <c r="H88" s="10" t="s">
        <v>377</v>
      </c>
      <c r="I88" s="10" t="s">
        <v>377</v>
      </c>
      <c r="J88" s="10" t="s">
        <v>377</v>
      </c>
      <c r="K88" s="10" t="s">
        <v>377</v>
      </c>
      <c r="L88" s="10" t="s">
        <v>377</v>
      </c>
      <c r="M88" s="10" t="s">
        <v>377</v>
      </c>
      <c r="N88" s="10" t="s">
        <v>377</v>
      </c>
      <c r="O88" s="10">
        <v>7330209.6100000003</v>
      </c>
      <c r="P88" s="10">
        <v>7330209.6100000003</v>
      </c>
    </row>
    <row r="89" spans="1:16" ht="38.1" customHeight="1" x14ac:dyDescent="0.15">
      <c r="A89" s="7" t="s">
        <v>273</v>
      </c>
      <c r="B89" s="6" t="s">
        <v>274</v>
      </c>
      <c r="C89" s="6" t="s">
        <v>272</v>
      </c>
      <c r="D89" s="10">
        <v>320000</v>
      </c>
      <c r="E89" s="10">
        <v>320000</v>
      </c>
      <c r="F89" s="10" t="s">
        <v>377</v>
      </c>
      <c r="G89" s="10" t="s">
        <v>377</v>
      </c>
      <c r="H89" s="10" t="s">
        <v>377</v>
      </c>
      <c r="I89" s="10" t="s">
        <v>377</v>
      </c>
      <c r="J89" s="10" t="s">
        <v>377</v>
      </c>
      <c r="K89" s="10" t="s">
        <v>377</v>
      </c>
      <c r="L89" s="10" t="s">
        <v>377</v>
      </c>
      <c r="M89" s="10" t="s">
        <v>377</v>
      </c>
      <c r="N89" s="10" t="s">
        <v>377</v>
      </c>
      <c r="O89" s="10">
        <v>320000</v>
      </c>
      <c r="P89" s="10">
        <v>320000</v>
      </c>
    </row>
    <row r="90" spans="1:16" ht="24.95" customHeight="1" x14ac:dyDescent="0.15">
      <c r="A90" s="7" t="s">
        <v>142</v>
      </c>
      <c r="B90" s="6" t="s">
        <v>277</v>
      </c>
      <c r="C90" s="6" t="s">
        <v>272</v>
      </c>
      <c r="D90" s="10" t="s">
        <v>377</v>
      </c>
      <c r="E90" s="10" t="s">
        <v>377</v>
      </c>
      <c r="F90" s="10" t="s">
        <v>377</v>
      </c>
      <c r="G90" s="10" t="s">
        <v>377</v>
      </c>
      <c r="H90" s="10" t="s">
        <v>377</v>
      </c>
      <c r="I90" s="10" t="s">
        <v>377</v>
      </c>
      <c r="J90" s="10" t="s">
        <v>377</v>
      </c>
      <c r="K90" s="10" t="s">
        <v>377</v>
      </c>
      <c r="L90" s="10" t="s">
        <v>377</v>
      </c>
      <c r="M90" s="10" t="s">
        <v>377</v>
      </c>
      <c r="N90" s="10" t="s">
        <v>377</v>
      </c>
      <c r="O90" s="10">
        <v>0</v>
      </c>
      <c r="P90" s="10">
        <v>0</v>
      </c>
    </row>
    <row r="91" spans="1:16" ht="24.95" customHeight="1" x14ac:dyDescent="0.15">
      <c r="A91" s="7" t="s">
        <v>278</v>
      </c>
      <c r="B91" s="6" t="s">
        <v>279</v>
      </c>
      <c r="C91" s="6" t="s">
        <v>272</v>
      </c>
      <c r="D91" s="10">
        <v>407948.24</v>
      </c>
      <c r="E91" s="10">
        <v>407948.24</v>
      </c>
      <c r="F91" s="10" t="s">
        <v>377</v>
      </c>
      <c r="G91" s="10" t="s">
        <v>377</v>
      </c>
      <c r="H91" s="10" t="s">
        <v>377</v>
      </c>
      <c r="I91" s="10" t="s">
        <v>377</v>
      </c>
      <c r="J91" s="10" t="s">
        <v>377</v>
      </c>
      <c r="K91" s="10" t="s">
        <v>377</v>
      </c>
      <c r="L91" s="10" t="s">
        <v>377</v>
      </c>
      <c r="M91" s="10" t="s">
        <v>377</v>
      </c>
      <c r="N91" s="10" t="s">
        <v>377</v>
      </c>
      <c r="O91" s="10">
        <v>389018</v>
      </c>
      <c r="P91" s="10">
        <v>389018</v>
      </c>
    </row>
    <row r="92" spans="1:16" ht="24.95" customHeight="1" x14ac:dyDescent="0.15">
      <c r="A92" s="7" t="s">
        <v>282</v>
      </c>
      <c r="B92" s="6" t="s">
        <v>283</v>
      </c>
      <c r="C92" s="6" t="s">
        <v>272</v>
      </c>
      <c r="D92" s="10" t="s">
        <v>377</v>
      </c>
      <c r="E92" s="10" t="s">
        <v>377</v>
      </c>
      <c r="F92" s="10" t="s">
        <v>377</v>
      </c>
      <c r="G92" s="10" t="s">
        <v>377</v>
      </c>
      <c r="H92" s="10" t="s">
        <v>377</v>
      </c>
      <c r="I92" s="10" t="s">
        <v>377</v>
      </c>
      <c r="J92" s="10" t="s">
        <v>377</v>
      </c>
      <c r="K92" s="10" t="s">
        <v>377</v>
      </c>
      <c r="L92" s="10" t="s">
        <v>377</v>
      </c>
      <c r="M92" s="10" t="s">
        <v>377</v>
      </c>
      <c r="N92" s="10" t="s">
        <v>377</v>
      </c>
      <c r="O92" s="10">
        <v>0</v>
      </c>
      <c r="P92" s="10">
        <v>0</v>
      </c>
    </row>
    <row r="93" spans="1:16" ht="75" customHeight="1" x14ac:dyDescent="0.15">
      <c r="A93" s="7" t="s">
        <v>286</v>
      </c>
      <c r="B93" s="6" t="s">
        <v>287</v>
      </c>
      <c r="C93" s="6" t="s">
        <v>272</v>
      </c>
      <c r="D93" s="10">
        <v>107419.77</v>
      </c>
      <c r="E93" s="10">
        <v>107419.77</v>
      </c>
      <c r="F93" s="10" t="s">
        <v>377</v>
      </c>
      <c r="G93" s="10" t="s">
        <v>377</v>
      </c>
      <c r="H93" s="10" t="s">
        <v>377</v>
      </c>
      <c r="I93" s="10" t="s">
        <v>377</v>
      </c>
      <c r="J93" s="10" t="s">
        <v>377</v>
      </c>
      <c r="K93" s="10" t="s">
        <v>377</v>
      </c>
      <c r="L93" s="10" t="s">
        <v>377</v>
      </c>
      <c r="M93" s="10" t="s">
        <v>377</v>
      </c>
      <c r="N93" s="10" t="s">
        <v>377</v>
      </c>
      <c r="O93" s="10">
        <v>104358.05</v>
      </c>
      <c r="P93" s="10">
        <v>104358.05</v>
      </c>
    </row>
    <row r="94" spans="1:16" ht="75" customHeight="1" x14ac:dyDescent="0.15">
      <c r="A94" s="7" t="s">
        <v>146</v>
      </c>
      <c r="B94" s="6" t="s">
        <v>290</v>
      </c>
      <c r="C94" s="6" t="s">
        <v>272</v>
      </c>
      <c r="D94" s="10">
        <v>7018018.5599999996</v>
      </c>
      <c r="E94" s="10">
        <v>6517601.96</v>
      </c>
      <c r="F94" s="10" t="s">
        <v>377</v>
      </c>
      <c r="G94" s="10">
        <v>500416.6</v>
      </c>
      <c r="H94" s="10" t="s">
        <v>377</v>
      </c>
      <c r="I94" s="10" t="s">
        <v>377</v>
      </c>
      <c r="J94" s="10" t="s">
        <v>377</v>
      </c>
      <c r="K94" s="10" t="s">
        <v>377</v>
      </c>
      <c r="L94" s="10" t="s">
        <v>377</v>
      </c>
      <c r="M94" s="10" t="s">
        <v>377</v>
      </c>
      <c r="N94" s="10" t="s">
        <v>377</v>
      </c>
      <c r="O94" s="10">
        <v>6516833.5599999996</v>
      </c>
      <c r="P94" s="10">
        <v>6516833.5599999996</v>
      </c>
    </row>
    <row r="95" spans="1:16" ht="24.95" customHeight="1" x14ac:dyDescent="0.15">
      <c r="A95" s="7" t="s">
        <v>291</v>
      </c>
      <c r="B95" s="6" t="s">
        <v>292</v>
      </c>
      <c r="C95" s="6" t="s">
        <v>272</v>
      </c>
      <c r="D95" s="10" t="s">
        <v>377</v>
      </c>
      <c r="E95" s="10" t="s">
        <v>377</v>
      </c>
      <c r="F95" s="10" t="s">
        <v>377</v>
      </c>
      <c r="G95" s="10" t="s">
        <v>377</v>
      </c>
      <c r="H95" s="10" t="s">
        <v>377</v>
      </c>
      <c r="I95" s="10" t="s">
        <v>377</v>
      </c>
      <c r="J95" s="10" t="s">
        <v>377</v>
      </c>
      <c r="K95" s="10" t="s">
        <v>377</v>
      </c>
      <c r="L95" s="10" t="s">
        <v>377</v>
      </c>
      <c r="M95" s="10" t="s">
        <v>377</v>
      </c>
      <c r="N95" s="10" t="s">
        <v>377</v>
      </c>
      <c r="O95" s="10">
        <v>0</v>
      </c>
      <c r="P95" s="10">
        <v>0</v>
      </c>
    </row>
    <row r="96" spans="1:16" ht="75" customHeight="1" x14ac:dyDescent="0.15">
      <c r="A96" s="7" t="s">
        <v>295</v>
      </c>
      <c r="B96" s="6" t="s">
        <v>296</v>
      </c>
      <c r="C96" s="6" t="s">
        <v>272</v>
      </c>
      <c r="D96" s="10" t="s">
        <v>377</v>
      </c>
      <c r="E96" s="10" t="s">
        <v>377</v>
      </c>
      <c r="F96" s="10" t="s">
        <v>377</v>
      </c>
      <c r="G96" s="10" t="s">
        <v>377</v>
      </c>
      <c r="H96" s="10" t="s">
        <v>377</v>
      </c>
      <c r="I96" s="10" t="s">
        <v>377</v>
      </c>
      <c r="J96" s="10" t="s">
        <v>377</v>
      </c>
      <c r="K96" s="10" t="s">
        <v>377</v>
      </c>
      <c r="L96" s="10" t="s">
        <v>377</v>
      </c>
      <c r="M96" s="10" t="s">
        <v>377</v>
      </c>
      <c r="N96" s="10" t="s">
        <v>377</v>
      </c>
      <c r="O96" s="10">
        <v>0</v>
      </c>
      <c r="P96" s="10">
        <v>0</v>
      </c>
    </row>
    <row r="97" spans="1:16" ht="38.1" customHeight="1" x14ac:dyDescent="0.15">
      <c r="A97" s="7" t="s">
        <v>298</v>
      </c>
      <c r="B97" s="6" t="s">
        <v>299</v>
      </c>
      <c r="C97" s="6" t="s">
        <v>272</v>
      </c>
      <c r="D97" s="10">
        <v>369149</v>
      </c>
      <c r="E97" s="10">
        <v>369149</v>
      </c>
      <c r="F97" s="10" t="s">
        <v>377</v>
      </c>
      <c r="G97" s="10" t="s">
        <v>377</v>
      </c>
      <c r="H97" s="10" t="s">
        <v>377</v>
      </c>
      <c r="I97" s="10" t="s">
        <v>377</v>
      </c>
      <c r="J97" s="10" t="s">
        <v>377</v>
      </c>
      <c r="K97" s="10" t="s">
        <v>377</v>
      </c>
      <c r="L97" s="10" t="s">
        <v>377</v>
      </c>
      <c r="M97" s="10" t="s">
        <v>377</v>
      </c>
      <c r="N97" s="10" t="s">
        <v>377</v>
      </c>
      <c r="O97" s="10">
        <v>369149</v>
      </c>
      <c r="P97" s="10">
        <v>369149</v>
      </c>
    </row>
    <row r="98" spans="1:16" ht="38.1" customHeight="1" x14ac:dyDescent="0.15">
      <c r="A98" s="7" t="s">
        <v>300</v>
      </c>
      <c r="B98" s="6" t="s">
        <v>301</v>
      </c>
      <c r="C98" s="6" t="s">
        <v>272</v>
      </c>
      <c r="D98" s="10">
        <v>100000</v>
      </c>
      <c r="E98" s="10">
        <v>100000</v>
      </c>
      <c r="F98" s="10" t="s">
        <v>377</v>
      </c>
      <c r="G98" s="10" t="s">
        <v>377</v>
      </c>
      <c r="H98" s="10" t="s">
        <v>377</v>
      </c>
      <c r="I98" s="10" t="s">
        <v>377</v>
      </c>
      <c r="J98" s="10" t="s">
        <v>377</v>
      </c>
      <c r="K98" s="10" t="s">
        <v>377</v>
      </c>
      <c r="L98" s="10" t="s">
        <v>377</v>
      </c>
      <c r="M98" s="10" t="s">
        <v>377</v>
      </c>
      <c r="N98" s="10" t="s">
        <v>377</v>
      </c>
      <c r="O98" s="10">
        <v>100000</v>
      </c>
      <c r="P98" s="10">
        <v>100000</v>
      </c>
    </row>
    <row r="99" spans="1:16" ht="24.95" customHeight="1" x14ac:dyDescent="0.15">
      <c r="A99" s="7" t="s">
        <v>304</v>
      </c>
      <c r="B99" s="6" t="s">
        <v>305</v>
      </c>
      <c r="C99" s="6" t="s">
        <v>272</v>
      </c>
      <c r="D99" s="10" t="s">
        <v>377</v>
      </c>
      <c r="E99" s="10" t="s">
        <v>377</v>
      </c>
      <c r="F99" s="10" t="s">
        <v>377</v>
      </c>
      <c r="G99" s="10" t="s">
        <v>377</v>
      </c>
      <c r="H99" s="10" t="s">
        <v>377</v>
      </c>
      <c r="I99" s="10" t="s">
        <v>377</v>
      </c>
      <c r="J99" s="10" t="s">
        <v>377</v>
      </c>
      <c r="K99" s="10" t="s">
        <v>377</v>
      </c>
      <c r="L99" s="10" t="s">
        <v>377</v>
      </c>
      <c r="M99" s="10" t="s">
        <v>377</v>
      </c>
      <c r="N99" s="10" t="s">
        <v>377</v>
      </c>
      <c r="O99" s="10">
        <v>0</v>
      </c>
      <c r="P99" s="10">
        <v>0</v>
      </c>
    </row>
    <row r="100" spans="1:16" ht="24.95" customHeight="1" x14ac:dyDescent="0.15">
      <c r="A100" s="7" t="s">
        <v>307</v>
      </c>
      <c r="B100" s="6" t="s">
        <v>308</v>
      </c>
      <c r="C100" s="6" t="s">
        <v>272</v>
      </c>
      <c r="D100" s="10" t="s">
        <v>377</v>
      </c>
      <c r="E100" s="10" t="s">
        <v>377</v>
      </c>
      <c r="F100" s="10" t="s">
        <v>377</v>
      </c>
      <c r="G100" s="10" t="s">
        <v>377</v>
      </c>
      <c r="H100" s="10" t="s">
        <v>377</v>
      </c>
      <c r="I100" s="10" t="s">
        <v>377</v>
      </c>
      <c r="J100" s="10" t="s">
        <v>377</v>
      </c>
      <c r="K100" s="10" t="s">
        <v>377</v>
      </c>
      <c r="L100" s="10" t="s">
        <v>377</v>
      </c>
      <c r="M100" s="10" t="s">
        <v>377</v>
      </c>
      <c r="N100" s="10" t="s">
        <v>377</v>
      </c>
      <c r="O100" s="10">
        <v>0</v>
      </c>
      <c r="P100" s="10">
        <v>0</v>
      </c>
    </row>
    <row r="101" spans="1:16" ht="50.1" customHeight="1" x14ac:dyDescent="0.15">
      <c r="A101" s="7" t="s">
        <v>311</v>
      </c>
      <c r="B101" s="6" t="s">
        <v>312</v>
      </c>
      <c r="C101" s="6" t="s">
        <v>272</v>
      </c>
      <c r="D101" s="10" t="s">
        <v>377</v>
      </c>
      <c r="E101" s="10" t="s">
        <v>377</v>
      </c>
      <c r="F101" s="10" t="s">
        <v>377</v>
      </c>
      <c r="G101" s="10" t="s">
        <v>377</v>
      </c>
      <c r="H101" s="10" t="s">
        <v>377</v>
      </c>
      <c r="I101" s="10" t="s">
        <v>377</v>
      </c>
      <c r="J101" s="10" t="s">
        <v>377</v>
      </c>
      <c r="K101" s="10" t="s">
        <v>377</v>
      </c>
      <c r="L101" s="10" t="s">
        <v>377</v>
      </c>
      <c r="M101" s="10" t="s">
        <v>377</v>
      </c>
      <c r="N101" s="10" t="s">
        <v>377</v>
      </c>
      <c r="O101" s="10">
        <v>0</v>
      </c>
      <c r="P101" s="10">
        <v>0</v>
      </c>
    </row>
    <row r="102" spans="1:16" ht="24.95" customHeight="1" x14ac:dyDescent="0.15">
      <c r="A102" s="7" t="s">
        <v>315</v>
      </c>
      <c r="B102" s="6" t="s">
        <v>316</v>
      </c>
      <c r="C102" s="6" t="s">
        <v>272</v>
      </c>
      <c r="D102" s="10" t="s">
        <v>377</v>
      </c>
      <c r="E102" s="10" t="s">
        <v>377</v>
      </c>
      <c r="F102" s="10" t="s">
        <v>377</v>
      </c>
      <c r="G102" s="10" t="s">
        <v>377</v>
      </c>
      <c r="H102" s="10" t="s">
        <v>377</v>
      </c>
      <c r="I102" s="10" t="s">
        <v>377</v>
      </c>
      <c r="J102" s="10" t="s">
        <v>377</v>
      </c>
      <c r="K102" s="10" t="s">
        <v>377</v>
      </c>
      <c r="L102" s="10" t="s">
        <v>377</v>
      </c>
      <c r="M102" s="10" t="s">
        <v>377</v>
      </c>
      <c r="N102" s="10" t="s">
        <v>377</v>
      </c>
      <c r="O102" s="10">
        <v>0</v>
      </c>
      <c r="P102" s="10">
        <v>0</v>
      </c>
    </row>
    <row r="103" spans="1:16" ht="24.95" customHeight="1" x14ac:dyDescent="0.15">
      <c r="A103" s="7" t="s">
        <v>319</v>
      </c>
      <c r="B103" s="6" t="s">
        <v>320</v>
      </c>
      <c r="C103" s="6" t="s">
        <v>272</v>
      </c>
      <c r="D103" s="10" t="s">
        <v>377</v>
      </c>
      <c r="E103" s="10" t="s">
        <v>377</v>
      </c>
      <c r="F103" s="10" t="s">
        <v>377</v>
      </c>
      <c r="G103" s="10" t="s">
        <v>377</v>
      </c>
      <c r="H103" s="10" t="s">
        <v>377</v>
      </c>
      <c r="I103" s="10" t="s">
        <v>377</v>
      </c>
      <c r="J103" s="10" t="s">
        <v>377</v>
      </c>
      <c r="K103" s="10" t="s">
        <v>377</v>
      </c>
      <c r="L103" s="10" t="s">
        <v>377</v>
      </c>
      <c r="M103" s="10" t="s">
        <v>377</v>
      </c>
      <c r="N103" s="10" t="s">
        <v>377</v>
      </c>
      <c r="O103" s="10">
        <v>0</v>
      </c>
      <c r="P103" s="10">
        <v>0</v>
      </c>
    </row>
    <row r="104" spans="1:16" ht="24.95" customHeight="1" x14ac:dyDescent="0.15">
      <c r="A104" s="7" t="s">
        <v>323</v>
      </c>
      <c r="B104" s="6" t="s">
        <v>324</v>
      </c>
      <c r="C104" s="6" t="s">
        <v>272</v>
      </c>
      <c r="D104" s="10" t="s">
        <v>377</v>
      </c>
      <c r="E104" s="10" t="s">
        <v>377</v>
      </c>
      <c r="F104" s="10" t="s">
        <v>377</v>
      </c>
      <c r="G104" s="10" t="s">
        <v>377</v>
      </c>
      <c r="H104" s="10" t="s">
        <v>377</v>
      </c>
      <c r="I104" s="10" t="s">
        <v>377</v>
      </c>
      <c r="J104" s="10" t="s">
        <v>377</v>
      </c>
      <c r="K104" s="10" t="s">
        <v>377</v>
      </c>
      <c r="L104" s="10" t="s">
        <v>377</v>
      </c>
      <c r="M104" s="10" t="s">
        <v>377</v>
      </c>
      <c r="N104" s="10" t="s">
        <v>377</v>
      </c>
      <c r="O104" s="10">
        <v>0</v>
      </c>
      <c r="P104" s="10">
        <v>0</v>
      </c>
    </row>
    <row r="105" spans="1:16" ht="50.1" customHeight="1" x14ac:dyDescent="0.15">
      <c r="A105" s="7" t="s">
        <v>325</v>
      </c>
      <c r="B105" s="6" t="s">
        <v>326</v>
      </c>
      <c r="C105" s="6" t="s">
        <v>272</v>
      </c>
      <c r="D105" s="10">
        <v>269149</v>
      </c>
      <c r="E105" s="10">
        <v>269149</v>
      </c>
      <c r="F105" s="10" t="s">
        <v>377</v>
      </c>
      <c r="G105" s="10" t="s">
        <v>377</v>
      </c>
      <c r="H105" s="10" t="s">
        <v>377</v>
      </c>
      <c r="I105" s="10" t="s">
        <v>377</v>
      </c>
      <c r="J105" s="10" t="s">
        <v>377</v>
      </c>
      <c r="K105" s="10" t="s">
        <v>377</v>
      </c>
      <c r="L105" s="10" t="s">
        <v>377</v>
      </c>
      <c r="M105" s="10" t="s">
        <v>377</v>
      </c>
      <c r="N105" s="10" t="s">
        <v>377</v>
      </c>
      <c r="O105" s="10">
        <v>269149</v>
      </c>
      <c r="P105" s="10">
        <v>269149</v>
      </c>
    </row>
    <row r="106" spans="1:16" ht="50.1" customHeight="1" x14ac:dyDescent="0.15">
      <c r="A106" s="7" t="s">
        <v>329</v>
      </c>
      <c r="B106" s="6" t="s">
        <v>330</v>
      </c>
      <c r="C106" s="6" t="s">
        <v>272</v>
      </c>
      <c r="D106" s="10" t="s">
        <v>377</v>
      </c>
      <c r="E106" s="10" t="s">
        <v>377</v>
      </c>
      <c r="F106" s="10" t="s">
        <v>377</v>
      </c>
      <c r="G106" s="10" t="s">
        <v>377</v>
      </c>
      <c r="H106" s="10" t="s">
        <v>377</v>
      </c>
      <c r="I106" s="10" t="s">
        <v>377</v>
      </c>
      <c r="J106" s="10" t="s">
        <v>377</v>
      </c>
      <c r="K106" s="10" t="s">
        <v>377</v>
      </c>
      <c r="L106" s="10" t="s">
        <v>377</v>
      </c>
      <c r="M106" s="10" t="s">
        <v>377</v>
      </c>
      <c r="N106" s="10" t="s">
        <v>377</v>
      </c>
      <c r="O106" s="10">
        <v>0</v>
      </c>
      <c r="P106" s="10">
        <v>0</v>
      </c>
    </row>
    <row r="107" spans="1:16" ht="75" customHeight="1" x14ac:dyDescent="0.15">
      <c r="A107" s="7" t="s">
        <v>331</v>
      </c>
      <c r="B107" s="6" t="s">
        <v>332</v>
      </c>
      <c r="C107" s="6" t="s">
        <v>272</v>
      </c>
      <c r="D107" s="10" t="s">
        <v>377</v>
      </c>
      <c r="E107" s="10" t="s">
        <v>377</v>
      </c>
      <c r="F107" s="10" t="s">
        <v>377</v>
      </c>
      <c r="G107" s="10" t="s">
        <v>377</v>
      </c>
      <c r="H107" s="10" t="s">
        <v>377</v>
      </c>
      <c r="I107" s="10" t="s">
        <v>377</v>
      </c>
      <c r="J107" s="10" t="s">
        <v>377</v>
      </c>
      <c r="K107" s="10" t="s">
        <v>377</v>
      </c>
      <c r="L107" s="10" t="s">
        <v>377</v>
      </c>
      <c r="M107" s="10" t="s">
        <v>377</v>
      </c>
      <c r="N107" s="10" t="s">
        <v>377</v>
      </c>
      <c r="O107" s="10">
        <v>0</v>
      </c>
      <c r="P107" s="10">
        <v>0</v>
      </c>
    </row>
    <row r="108" spans="1:16" ht="24.95" customHeight="1" x14ac:dyDescent="0.15">
      <c r="A108" s="7" t="s">
        <v>334</v>
      </c>
      <c r="B108" s="6" t="s">
        <v>335</v>
      </c>
      <c r="C108" s="6" t="s">
        <v>336</v>
      </c>
      <c r="D108" s="10">
        <v>347972.75</v>
      </c>
      <c r="E108" s="10">
        <v>347972.75</v>
      </c>
      <c r="F108" s="10" t="s">
        <v>377</v>
      </c>
      <c r="G108" s="10" t="s">
        <v>377</v>
      </c>
      <c r="H108" s="10" t="s">
        <v>377</v>
      </c>
      <c r="I108" s="10" t="s">
        <v>377</v>
      </c>
      <c r="J108" s="10" t="s">
        <v>377</v>
      </c>
      <c r="K108" s="10" t="s">
        <v>377</v>
      </c>
      <c r="L108" s="10" t="s">
        <v>377</v>
      </c>
      <c r="M108" s="10" t="s">
        <v>377</v>
      </c>
      <c r="N108" s="10" t="s">
        <v>377</v>
      </c>
      <c r="O108" s="10">
        <v>330851</v>
      </c>
      <c r="P108" s="10">
        <v>330851</v>
      </c>
    </row>
    <row r="109" spans="1:16" ht="50.1" customHeight="1" x14ac:dyDescent="0.15">
      <c r="A109" s="7" t="s">
        <v>337</v>
      </c>
      <c r="B109" s="6" t="s">
        <v>338</v>
      </c>
      <c r="C109" s="6" t="s">
        <v>339</v>
      </c>
      <c r="D109" s="10" t="s">
        <v>377</v>
      </c>
      <c r="E109" s="10" t="s">
        <v>377</v>
      </c>
      <c r="F109" s="10" t="s">
        <v>377</v>
      </c>
      <c r="G109" s="10" t="s">
        <v>377</v>
      </c>
      <c r="H109" s="10" t="s">
        <v>377</v>
      </c>
      <c r="I109" s="10" t="s">
        <v>377</v>
      </c>
      <c r="J109" s="10" t="s">
        <v>377</v>
      </c>
      <c r="K109" s="10" t="s">
        <v>377</v>
      </c>
      <c r="L109" s="10" t="s">
        <v>377</v>
      </c>
      <c r="M109" s="10" t="s">
        <v>377</v>
      </c>
      <c r="N109" s="10" t="s">
        <v>377</v>
      </c>
      <c r="O109" s="10">
        <v>0</v>
      </c>
      <c r="P109" s="10">
        <v>0</v>
      </c>
    </row>
    <row r="110" spans="1:16" ht="63" customHeight="1" x14ac:dyDescent="0.15">
      <c r="A110" s="7" t="s">
        <v>340</v>
      </c>
      <c r="B110" s="6" t="s">
        <v>341</v>
      </c>
      <c r="C110" s="6" t="s">
        <v>342</v>
      </c>
      <c r="D110" s="10" t="s">
        <v>377</v>
      </c>
      <c r="E110" s="10" t="s">
        <v>377</v>
      </c>
      <c r="F110" s="10" t="s">
        <v>377</v>
      </c>
      <c r="G110" s="10" t="s">
        <v>377</v>
      </c>
      <c r="H110" s="10" t="s">
        <v>377</v>
      </c>
      <c r="I110" s="10" t="s">
        <v>377</v>
      </c>
      <c r="J110" s="10" t="s">
        <v>377</v>
      </c>
      <c r="K110" s="10" t="s">
        <v>377</v>
      </c>
      <c r="L110" s="10" t="s">
        <v>377</v>
      </c>
      <c r="M110" s="10" t="s">
        <v>377</v>
      </c>
      <c r="N110" s="10" t="s">
        <v>377</v>
      </c>
      <c r="O110" s="10">
        <v>0</v>
      </c>
      <c r="P110" s="10">
        <v>0</v>
      </c>
    </row>
    <row r="111" spans="1:16" ht="50.1" customHeight="1" x14ac:dyDescent="0.15">
      <c r="A111" s="7" t="s">
        <v>343</v>
      </c>
      <c r="B111" s="6" t="s">
        <v>344</v>
      </c>
      <c r="C111" s="6" t="s">
        <v>345</v>
      </c>
      <c r="D111" s="10" t="s">
        <v>377</v>
      </c>
      <c r="E111" s="10" t="s">
        <v>377</v>
      </c>
      <c r="F111" s="10" t="s">
        <v>377</v>
      </c>
      <c r="G111" s="10" t="s">
        <v>377</v>
      </c>
      <c r="H111" s="10" t="s">
        <v>377</v>
      </c>
      <c r="I111" s="10" t="s">
        <v>377</v>
      </c>
      <c r="J111" s="10" t="s">
        <v>377</v>
      </c>
      <c r="K111" s="10" t="s">
        <v>377</v>
      </c>
      <c r="L111" s="10" t="s">
        <v>377</v>
      </c>
      <c r="M111" s="10" t="s">
        <v>377</v>
      </c>
      <c r="N111" s="10" t="s">
        <v>377</v>
      </c>
      <c r="O111" s="10">
        <v>0</v>
      </c>
      <c r="P111" s="10">
        <v>0</v>
      </c>
    </row>
    <row r="112" spans="1:16" ht="24.95" customHeight="1" x14ac:dyDescent="0.15">
      <c r="A112" s="7" t="s">
        <v>346</v>
      </c>
      <c r="B112" s="6" t="s">
        <v>347</v>
      </c>
      <c r="C112" s="6" t="s">
        <v>348</v>
      </c>
      <c r="D112" s="10" t="s">
        <v>377</v>
      </c>
      <c r="E112" s="10" t="s">
        <v>377</v>
      </c>
      <c r="F112" s="10" t="s">
        <v>377</v>
      </c>
      <c r="G112" s="10" t="s">
        <v>377</v>
      </c>
      <c r="H112" s="10" t="s">
        <v>377</v>
      </c>
      <c r="I112" s="10" t="s">
        <v>377</v>
      </c>
      <c r="J112" s="10" t="s">
        <v>377</v>
      </c>
      <c r="K112" s="10" t="s">
        <v>377</v>
      </c>
      <c r="L112" s="10" t="s">
        <v>377</v>
      </c>
      <c r="M112" s="10" t="s">
        <v>377</v>
      </c>
      <c r="N112" s="10" t="s">
        <v>377</v>
      </c>
      <c r="O112" s="10">
        <v>0</v>
      </c>
      <c r="P112" s="10">
        <v>0</v>
      </c>
    </row>
    <row r="113" spans="1:16" ht="38.1" customHeight="1" x14ac:dyDescent="0.15">
      <c r="A113" s="7" t="s">
        <v>349</v>
      </c>
      <c r="B113" s="6" t="s">
        <v>350</v>
      </c>
      <c r="C113" s="6"/>
      <c r="D113" s="10" t="s">
        <v>377</v>
      </c>
      <c r="E113" s="10" t="s">
        <v>377</v>
      </c>
      <c r="F113" s="10" t="s">
        <v>377</v>
      </c>
      <c r="G113" s="10" t="s">
        <v>377</v>
      </c>
      <c r="H113" s="10" t="s">
        <v>377</v>
      </c>
      <c r="I113" s="10" t="s">
        <v>377</v>
      </c>
      <c r="J113" s="10" t="s">
        <v>377</v>
      </c>
      <c r="K113" s="10" t="s">
        <v>377</v>
      </c>
      <c r="L113" s="10" t="s">
        <v>377</v>
      </c>
      <c r="M113" s="10" t="s">
        <v>377</v>
      </c>
      <c r="N113" s="10" t="s">
        <v>377</v>
      </c>
      <c r="O113" s="10">
        <v>0</v>
      </c>
      <c r="P113" s="10">
        <v>0</v>
      </c>
    </row>
    <row r="114" spans="1:16" ht="24.95" customHeight="1" x14ac:dyDescent="0.15">
      <c r="A114" s="7" t="s">
        <v>351</v>
      </c>
      <c r="B114" s="6" t="s">
        <v>352</v>
      </c>
      <c r="C114" s="6"/>
      <c r="D114" s="10" t="s">
        <v>377</v>
      </c>
      <c r="E114" s="10" t="s">
        <v>377</v>
      </c>
      <c r="F114" s="10" t="s">
        <v>377</v>
      </c>
      <c r="G114" s="10" t="s">
        <v>377</v>
      </c>
      <c r="H114" s="10" t="s">
        <v>377</v>
      </c>
      <c r="I114" s="10" t="s">
        <v>377</v>
      </c>
      <c r="J114" s="10" t="s">
        <v>377</v>
      </c>
      <c r="K114" s="10" t="s">
        <v>377</v>
      </c>
      <c r="L114" s="10" t="s">
        <v>377</v>
      </c>
      <c r="M114" s="10" t="s">
        <v>377</v>
      </c>
      <c r="N114" s="10" t="s">
        <v>377</v>
      </c>
      <c r="O114" s="10">
        <v>0</v>
      </c>
      <c r="P114" s="10">
        <v>0</v>
      </c>
    </row>
    <row r="115" spans="1:16" ht="24.95" customHeight="1" x14ac:dyDescent="0.15">
      <c r="A115" s="7" t="s">
        <v>353</v>
      </c>
      <c r="B115" s="6" t="s">
        <v>354</v>
      </c>
      <c r="C115" s="6"/>
      <c r="D115" s="10" t="s">
        <v>377</v>
      </c>
      <c r="E115" s="10" t="s">
        <v>377</v>
      </c>
      <c r="F115" s="10" t="s">
        <v>377</v>
      </c>
      <c r="G115" s="10" t="s">
        <v>377</v>
      </c>
      <c r="H115" s="10" t="s">
        <v>377</v>
      </c>
      <c r="I115" s="10" t="s">
        <v>377</v>
      </c>
      <c r="J115" s="10" t="s">
        <v>377</v>
      </c>
      <c r="K115" s="10" t="s">
        <v>377</v>
      </c>
      <c r="L115" s="10" t="s">
        <v>377</v>
      </c>
      <c r="M115" s="10" t="s">
        <v>377</v>
      </c>
      <c r="N115" s="10" t="s">
        <v>377</v>
      </c>
      <c r="O115" s="10">
        <v>0</v>
      </c>
      <c r="P115" s="10">
        <v>0</v>
      </c>
    </row>
    <row r="116" spans="1:16" ht="24.95" customHeight="1" x14ac:dyDescent="0.15">
      <c r="A116" s="7" t="s">
        <v>355</v>
      </c>
      <c r="B116" s="6" t="s">
        <v>356</v>
      </c>
      <c r="C116" s="6" t="s">
        <v>95</v>
      </c>
      <c r="D116" s="10">
        <v>0</v>
      </c>
      <c r="E116" s="10">
        <v>0</v>
      </c>
      <c r="F116" s="10" t="s">
        <v>377</v>
      </c>
      <c r="G116" s="10" t="s">
        <v>377</v>
      </c>
      <c r="H116" s="10" t="s">
        <v>377</v>
      </c>
      <c r="I116" s="10" t="s">
        <v>377</v>
      </c>
      <c r="J116" s="10" t="s">
        <v>377</v>
      </c>
      <c r="K116" s="10" t="s">
        <v>377</v>
      </c>
      <c r="L116" s="10" t="s">
        <v>377</v>
      </c>
      <c r="M116" s="10" t="s">
        <v>377</v>
      </c>
      <c r="N116" s="10" t="s">
        <v>377</v>
      </c>
      <c r="O116" s="10">
        <v>0</v>
      </c>
      <c r="P116" s="10">
        <v>0</v>
      </c>
    </row>
    <row r="117" spans="1:16" ht="38.1" customHeight="1" x14ac:dyDescent="0.15">
      <c r="A117" s="7" t="s">
        <v>357</v>
      </c>
      <c r="B117" s="6" t="s">
        <v>358</v>
      </c>
      <c r="C117" s="6" t="s">
        <v>359</v>
      </c>
      <c r="D117" s="10" t="s">
        <v>377</v>
      </c>
      <c r="E117" s="10" t="s">
        <v>377</v>
      </c>
      <c r="F117" s="10" t="s">
        <v>377</v>
      </c>
      <c r="G117" s="10" t="s">
        <v>377</v>
      </c>
      <c r="H117" s="10" t="s">
        <v>377</v>
      </c>
      <c r="I117" s="10" t="s">
        <v>377</v>
      </c>
      <c r="J117" s="10" t="s">
        <v>377</v>
      </c>
      <c r="K117" s="10" t="s">
        <v>377</v>
      </c>
      <c r="L117" s="10" t="s">
        <v>377</v>
      </c>
      <c r="M117" s="10" t="s">
        <v>377</v>
      </c>
      <c r="N117" s="10" t="s">
        <v>377</v>
      </c>
      <c r="O117" s="10">
        <v>0</v>
      </c>
      <c r="P117" s="10">
        <v>0</v>
      </c>
    </row>
    <row r="118" spans="1:16" ht="24.95" customHeight="1" x14ac:dyDescent="0.15">
      <c r="A118" s="7" t="s">
        <v>360</v>
      </c>
      <c r="B118" s="6" t="s">
        <v>361</v>
      </c>
      <c r="C118" s="6" t="s">
        <v>359</v>
      </c>
      <c r="D118" s="10">
        <v>0</v>
      </c>
      <c r="E118" s="10">
        <v>0</v>
      </c>
      <c r="F118" s="10" t="s">
        <v>377</v>
      </c>
      <c r="G118" s="10" t="s">
        <v>377</v>
      </c>
      <c r="H118" s="10" t="s">
        <v>377</v>
      </c>
      <c r="I118" s="10" t="s">
        <v>377</v>
      </c>
      <c r="J118" s="10" t="s">
        <v>377</v>
      </c>
      <c r="K118" s="10" t="s">
        <v>377</v>
      </c>
      <c r="L118" s="10" t="s">
        <v>377</v>
      </c>
      <c r="M118" s="10" t="s">
        <v>377</v>
      </c>
      <c r="N118" s="10" t="s">
        <v>377</v>
      </c>
      <c r="O118" s="10">
        <v>0</v>
      </c>
      <c r="P118" s="10">
        <v>0</v>
      </c>
    </row>
  </sheetData>
  <sheetProtection password="F6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&amp;K00-00922229.NOB.36368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2022-01-11T16:01:26Z</dcterms:modified>
</cp:coreProperties>
</file>